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19200" windowHeight="11595" activeTab="1"/>
  </bookViews>
  <sheets>
    <sheet name="Resumo" sheetId="1" r:id="rId1"/>
    <sheet name="Alíquotas" sheetId="6" r:id="rId2"/>
    <sheet name="PGBL" sheetId="2" r:id="rId3"/>
    <sheet name="LCI ou LCA" sheetId="4" r:id="rId4"/>
    <sheet name="Debenture" sheetId="5" r:id="rId5"/>
  </sheets>
  <calcPr calcId="152511"/>
</workbook>
</file>

<file path=xl/calcChain.xml><?xml version="1.0" encoding="utf-8"?>
<calcChain xmlns="http://schemas.openxmlformats.org/spreadsheetml/2006/main">
  <c r="D1" i="2" l="1"/>
  <c r="D1" i="4"/>
  <c r="D1" i="5"/>
  <c r="C5" i="1" l="1"/>
  <c r="I1" i="5" l="1"/>
  <c r="I1" i="4"/>
  <c r="I1" i="2"/>
  <c r="D12" i="1"/>
  <c r="D10" i="1"/>
  <c r="F1" i="4" s="1"/>
  <c r="D8" i="1"/>
  <c r="F1" i="2" s="1"/>
  <c r="F1" i="5"/>
  <c r="C3" i="5" l="1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12" i="1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10" i="1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8" i="1" s="1"/>
</calcChain>
</file>

<file path=xl/sharedStrings.xml><?xml version="1.0" encoding="utf-8"?>
<sst xmlns="http://schemas.openxmlformats.org/spreadsheetml/2006/main" count="50" uniqueCount="41">
  <si>
    <t>R$ inicial</t>
  </si>
  <si>
    <t>IPCA</t>
  </si>
  <si>
    <t>CDI</t>
  </si>
  <si>
    <t>Mês</t>
  </si>
  <si>
    <t>CDI Mês</t>
  </si>
  <si>
    <t>R$ Final resgatado</t>
  </si>
  <si>
    <t>Rentabilidade ano</t>
  </si>
  <si>
    <t>Taxa</t>
  </si>
  <si>
    <t>1*</t>
  </si>
  <si>
    <t xml:space="preserve">2* </t>
  </si>
  <si>
    <t xml:space="preserve">3* </t>
  </si>
  <si>
    <t>4*</t>
  </si>
  <si>
    <t>Tanto o CDI quanto o IPCA são estimativas, podendo ser alterados caso necessário.</t>
  </si>
  <si>
    <t>A LCI e a Debênture estão com Gross Up de 15 %.</t>
  </si>
  <si>
    <t>PGBL</t>
  </si>
  <si>
    <t>Taxa Líquida</t>
  </si>
  <si>
    <t>5*</t>
  </si>
  <si>
    <t>Para o PGBL o valor Inicial é cheio, para LCI e Debênture há um imposto de 27,5% na cabeça.</t>
  </si>
  <si>
    <t>R$ Final resgatado simula o resgate das aplicações, no PGBL 10%, e na LCI e Debênture 15 % (Gross Up).</t>
  </si>
  <si>
    <t>(12% do total da Renda)</t>
  </si>
  <si>
    <t>Debênture Isenta</t>
  </si>
  <si>
    <t>PGBL após 20 anos - Líquido</t>
  </si>
  <si>
    <t>Debênture IPCA + Prêmio -  Líquido em 20 anos</t>
  </si>
  <si>
    <t>PGBL X outros investimentos: preencha apenas os campos com fundo amarelo e descubra se você deveria ou não investir em PGBL. Os resultados estão indicados nos campos com fundo verde</t>
  </si>
  <si>
    <t>Somente os campos com letras vermelhas e fundo amarelo podem ser alterados.</t>
  </si>
  <si>
    <t>Tabela regressiva do IR para PGBL</t>
  </si>
  <si>
    <t>Prazo de investimento</t>
  </si>
  <si>
    <t>Alíquota do IR</t>
  </si>
  <si>
    <t>de 2 a 4 anos</t>
  </si>
  <si>
    <t>de 4 a 6 anos</t>
  </si>
  <si>
    <t>de 6 a 8 anos</t>
  </si>
  <si>
    <t>de 8 a 10 anos</t>
  </si>
  <si>
    <t>acima de 10 anos</t>
  </si>
  <si>
    <t>até 2 anos</t>
  </si>
  <si>
    <t>Renda Total Tributável (seu salário anual)</t>
  </si>
  <si>
    <t>Mude se achar que a inflação será maior ou menor</t>
  </si>
  <si>
    <t>Usei a taxa atual. Atualize no futuro se necessário</t>
  </si>
  <si>
    <t>Considere o melhor precentual que você conseguiria</t>
  </si>
  <si>
    <t>LCI / LCA</t>
  </si>
  <si>
    <t>LCI / LCA após 20 anos - Líquida</t>
  </si>
  <si>
    <t>Considere o retorno histórico médio de sua previdência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</si>
</sst>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%\ &quot; do CDI Bruto&quot;"/>
    <numFmt numFmtId="165" formatCode="0.00%\ &quot;Bruto&quot;"/>
    <numFmt numFmtId="166" formatCode="0%\ &quot; do CDI&quot;"/>
    <numFmt numFmtId="167" formatCode="0%\ &quot;do CDI&quot;"/>
    <numFmt numFmtId="168" formatCode="0.0%\ &quot; Prêmio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0" fontId="0" fillId="0" borderId="0" xfId="2" applyNumberFormat="1" applyFont="1"/>
    <xf numFmtId="43" fontId="0" fillId="0" borderId="0" xfId="0" applyNumberFormat="1"/>
    <xf numFmtId="44" fontId="0" fillId="0" borderId="0" xfId="1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9" fontId="3" fillId="0" borderId="0" xfId="0" applyNumberFormat="1" applyFont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0" borderId="5" xfId="0" applyFont="1" applyBorder="1"/>
    <xf numFmtId="0" fontId="2" fillId="0" borderId="8" xfId="0" applyFont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8" fontId="4" fillId="2" borderId="7" xfId="0" applyNumberFormat="1" applyFont="1" applyFill="1" applyBorder="1" applyAlignment="1">
      <alignment horizontal="center" vertical="center"/>
    </xf>
    <xf numFmtId="44" fontId="5" fillId="3" borderId="3" xfId="0" applyNumberFormat="1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4" borderId="10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161924</xdr:colOff>
      <xdr:row>2</xdr:row>
      <xdr:rowOff>9525</xdr:rowOff>
    </xdr:from>
    <xdr:to>
      <xdr:col>7</xdr:col>
      <xdr:colOff>1181099</xdr:colOff>
      <xdr:row>3</xdr:row>
      <xdr:rowOff>38100</xdr:rowOff>
    </xdr:to>
    <xdr:sp macro="" textlink="">
      <xdr:nvSpPr>
        <xdr:cNvPr id="2" name="Seta para a direita 1"/>
        <xdr:cNvSpPr/>
      </xdr:nvSpPr>
      <xdr:spPr>
        <a:xfrm>
          <a:off x="7772399" y="876300"/>
          <a:ext cx="1019175" cy="25717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171450</xdr:colOff>
      <xdr:row>3</xdr:row>
      <xdr:rowOff>9525</xdr:rowOff>
    </xdr:from>
    <xdr:to>
      <xdr:col>7</xdr:col>
      <xdr:colOff>1190625</xdr:colOff>
      <xdr:row>4</xdr:row>
      <xdr:rowOff>28575</xdr:rowOff>
    </xdr:to>
    <xdr:sp macro="" textlink="">
      <xdr:nvSpPr>
        <xdr:cNvPr id="3" name="Seta para a direita 2"/>
        <xdr:cNvSpPr/>
      </xdr:nvSpPr>
      <xdr:spPr>
        <a:xfrm>
          <a:off x="7781925" y="1104900"/>
          <a:ext cx="1019175" cy="25717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>
      <selection activeCell="B3" sqref="B3"/>
    </sheetView>
  </sheetViews>
  <sheetFormatPr defaultColWidth="0" defaultRowHeight="15" zeroHeight="1" x14ac:dyDescent="0.25"/>
  <cols>
    <col min="1" max="1" width="3.28515625" customWidth="1"/>
    <col min="2" max="2" width="38.42578125" customWidth="1"/>
    <col min="3" max="3" width="17.28515625" bestFit="1" customWidth="1"/>
    <col min="4" max="4" width="22.7109375" customWidth="1"/>
    <col min="5" max="6" width="9.140625" customWidth="1"/>
    <col min="7" max="7" width="16.5703125" bestFit="1" customWidth="1"/>
    <col min="8" max="8" width="18.85546875" customWidth="1"/>
    <col min="9" max="9" width="51.42578125" customWidth="1"/>
    <col min="10" max="16384" width="9.140625" hidden="1"/>
  </cols>
  <sheetData>
    <row r="1" spans="1:9" ht="53.25" customHeight="1" x14ac:dyDescent="0.4">
      <c r="A1" s="30" t="s">
        <v>23</v>
      </c>
      <c r="B1" s="30"/>
      <c r="C1" s="30"/>
      <c r="D1" s="30"/>
      <c r="E1" s="30"/>
      <c r="F1" s="30"/>
      <c r="G1" s="30"/>
      <c r="H1" s="30"/>
      <c r="I1" s="30"/>
    </row>
    <row r="2" spans="1:9" x14ac:dyDescent="0.25"/>
    <row r="3" spans="1:9" ht="18" customHeight="1" x14ac:dyDescent="0.25">
      <c r="B3" s="5" t="s">
        <v>34</v>
      </c>
      <c r="C3" s="16">
        <v>200000</v>
      </c>
      <c r="D3" s="14">
        <v>1</v>
      </c>
      <c r="E3" s="4"/>
      <c r="F3" s="10" t="s">
        <v>1</v>
      </c>
      <c r="G3" s="17">
        <v>6.5000000000000002E-2</v>
      </c>
      <c r="H3" s="12">
        <v>0.85</v>
      </c>
      <c r="I3" t="s">
        <v>35</v>
      </c>
    </row>
    <row r="4" spans="1:9" ht="18.75" customHeight="1" x14ac:dyDescent="0.25">
      <c r="D4" s="12"/>
      <c r="E4" s="4"/>
      <c r="F4" s="11" t="s">
        <v>2</v>
      </c>
      <c r="G4" s="18">
        <v>0.14130000000000001</v>
      </c>
      <c r="H4" s="4"/>
      <c r="I4" t="s">
        <v>36</v>
      </c>
    </row>
    <row r="5" spans="1:9" x14ac:dyDescent="0.25">
      <c r="B5" s="5" t="s">
        <v>19</v>
      </c>
      <c r="C5" s="15">
        <f>C3*D5</f>
        <v>24000</v>
      </c>
      <c r="D5" s="14">
        <v>0.12</v>
      </c>
      <c r="E5" s="4"/>
      <c r="F5" s="4"/>
      <c r="G5" s="4"/>
      <c r="H5" s="4"/>
    </row>
    <row r="6" spans="1:9" x14ac:dyDescent="0.25">
      <c r="B6" s="4"/>
      <c r="C6" s="4"/>
      <c r="D6" s="4"/>
      <c r="E6" s="4"/>
      <c r="F6" s="4"/>
      <c r="G6" s="4"/>
      <c r="H6" s="4"/>
    </row>
    <row r="7" spans="1:9" ht="19.5" customHeight="1" x14ac:dyDescent="0.25">
      <c r="B7" s="4"/>
      <c r="C7" s="6" t="s">
        <v>5</v>
      </c>
      <c r="D7" s="6" t="s">
        <v>7</v>
      </c>
      <c r="E7" s="4"/>
      <c r="F7" s="4"/>
    </row>
    <row r="8" spans="1:9" ht="19.5" customHeight="1" x14ac:dyDescent="0.25">
      <c r="B8" s="5" t="s">
        <v>21</v>
      </c>
      <c r="C8" s="25">
        <f>PGBL!C242*0.9</f>
        <v>268234.50383665762</v>
      </c>
      <c r="D8" s="8">
        <f>H9</f>
        <v>0.95</v>
      </c>
      <c r="E8" s="4"/>
      <c r="F8" s="4"/>
      <c r="G8" s="19"/>
      <c r="H8" s="20" t="s">
        <v>15</v>
      </c>
    </row>
    <row r="9" spans="1:9" ht="19.5" customHeight="1" x14ac:dyDescent="0.25">
      <c r="B9" s="7"/>
      <c r="C9" s="4"/>
      <c r="D9" s="4"/>
      <c r="E9" s="4"/>
      <c r="F9" s="4"/>
      <c r="G9" s="21" t="s">
        <v>14</v>
      </c>
      <c r="H9" s="22">
        <v>0.95</v>
      </c>
      <c r="I9" t="s">
        <v>40</v>
      </c>
    </row>
    <row r="10" spans="1:9" ht="19.5" customHeight="1" x14ac:dyDescent="0.25">
      <c r="B10" s="5" t="s">
        <v>39</v>
      </c>
      <c r="C10" s="26">
        <f>'LCI ou LCA'!C242</f>
        <v>221525.66875006459</v>
      </c>
      <c r="D10" s="8">
        <f>H10/$H$3</f>
        <v>1.1294117647058823</v>
      </c>
      <c r="E10" s="4"/>
      <c r="F10" s="4"/>
      <c r="G10" s="21" t="s">
        <v>38</v>
      </c>
      <c r="H10" s="23">
        <v>0.96</v>
      </c>
      <c r="I10" t="s">
        <v>37</v>
      </c>
    </row>
    <row r="11" spans="1:9" ht="19.5" customHeight="1" x14ac:dyDescent="0.25">
      <c r="B11" s="7"/>
      <c r="C11" s="4"/>
      <c r="D11" s="4"/>
      <c r="E11" s="4"/>
      <c r="F11" s="4"/>
      <c r="G11" s="11" t="s">
        <v>20</v>
      </c>
      <c r="H11" s="24">
        <v>0.08</v>
      </c>
      <c r="I11" t="s">
        <v>37</v>
      </c>
    </row>
    <row r="12" spans="1:9" ht="19.5" customHeight="1" x14ac:dyDescent="0.25">
      <c r="B12" s="5" t="s">
        <v>22</v>
      </c>
      <c r="C12" s="26">
        <f>Debenture!C242</f>
        <v>261011.10292085417</v>
      </c>
      <c r="D12" s="9">
        <f>(G3+H11)/$H$3</f>
        <v>0.17058823529411768</v>
      </c>
      <c r="E12" s="4"/>
      <c r="F12" s="4"/>
      <c r="G12" s="4"/>
      <c r="H12" s="4"/>
    </row>
    <row r="13" spans="1:9" x14ac:dyDescent="0.25"/>
    <row r="14" spans="1:9" x14ac:dyDescent="0.25"/>
    <row r="15" spans="1:9" x14ac:dyDescent="0.25"/>
    <row r="16" spans="1:9" x14ac:dyDescent="0.25"/>
    <row r="17" spans="2:3" x14ac:dyDescent="0.25">
      <c r="B17" s="13" t="s">
        <v>8</v>
      </c>
      <c r="C17" t="s">
        <v>13</v>
      </c>
    </row>
    <row r="18" spans="2:3" x14ac:dyDescent="0.25">
      <c r="B18" s="13"/>
    </row>
    <row r="19" spans="2:3" x14ac:dyDescent="0.25">
      <c r="B19" s="13" t="s">
        <v>9</v>
      </c>
      <c r="C19" t="s">
        <v>18</v>
      </c>
    </row>
    <row r="20" spans="2:3" x14ac:dyDescent="0.25">
      <c r="B20" s="13"/>
    </row>
    <row r="21" spans="2:3" x14ac:dyDescent="0.25">
      <c r="B21" s="13" t="s">
        <v>10</v>
      </c>
      <c r="C21" t="s">
        <v>12</v>
      </c>
    </row>
    <row r="22" spans="2:3" x14ac:dyDescent="0.25">
      <c r="B22" s="13"/>
    </row>
    <row r="23" spans="2:3" x14ac:dyDescent="0.25">
      <c r="B23" s="13" t="s">
        <v>11</v>
      </c>
      <c r="C23" t="s">
        <v>24</v>
      </c>
    </row>
    <row r="24" spans="2:3" x14ac:dyDescent="0.25"/>
    <row r="25" spans="2:3" x14ac:dyDescent="0.25">
      <c r="B25" s="13" t="s">
        <v>16</v>
      </c>
      <c r="C25" t="s">
        <v>17</v>
      </c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17" sqref="A17"/>
    </sheetView>
  </sheetViews>
  <sheetFormatPr defaultRowHeight="15" x14ac:dyDescent="0.25"/>
  <cols>
    <col min="1" max="1" width="27.42578125" customWidth="1"/>
    <col min="2" max="2" width="26" customWidth="1"/>
  </cols>
  <sheetData>
    <row r="1" spans="1:2" x14ac:dyDescent="0.25">
      <c r="A1" s="31" t="s">
        <v>25</v>
      </c>
      <c r="B1" s="31"/>
    </row>
    <row r="2" spans="1:2" x14ac:dyDescent="0.25">
      <c r="A2" s="29" t="s">
        <v>26</v>
      </c>
      <c r="B2" s="29" t="s">
        <v>27</v>
      </c>
    </row>
    <row r="3" spans="1:2" x14ac:dyDescent="0.25">
      <c r="A3" s="27" t="s">
        <v>33</v>
      </c>
      <c r="B3" s="28">
        <v>0.35</v>
      </c>
    </row>
    <row r="4" spans="1:2" x14ac:dyDescent="0.25">
      <c r="A4" s="27" t="s">
        <v>28</v>
      </c>
      <c r="B4" s="28">
        <v>0.3</v>
      </c>
    </row>
    <row r="5" spans="1:2" x14ac:dyDescent="0.25">
      <c r="A5" s="27" t="s">
        <v>29</v>
      </c>
      <c r="B5" s="28">
        <v>0.25</v>
      </c>
    </row>
    <row r="6" spans="1:2" x14ac:dyDescent="0.25">
      <c r="A6" s="27" t="s">
        <v>30</v>
      </c>
      <c r="B6" s="28">
        <v>0.2</v>
      </c>
    </row>
    <row r="7" spans="1:2" x14ac:dyDescent="0.25">
      <c r="A7" s="27" t="s">
        <v>31</v>
      </c>
      <c r="B7" s="28">
        <v>0.15</v>
      </c>
    </row>
    <row r="8" spans="1:2" x14ac:dyDescent="0.25">
      <c r="A8" s="27" t="s">
        <v>32</v>
      </c>
      <c r="B8" s="28">
        <v>0.1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I242"/>
  <sheetViews>
    <sheetView showGridLines="0" workbookViewId="0">
      <selection activeCell="C4" sqref="C4"/>
    </sheetView>
  </sheetViews>
  <sheetFormatPr defaultRowHeight="15" x14ac:dyDescent="0.25"/>
  <cols>
    <col min="3" max="3" width="17.42578125" bestFit="1" customWidth="1"/>
    <col min="9" max="9" width="11.5703125" bestFit="1" customWidth="1"/>
  </cols>
  <sheetData>
    <row r="1" spans="2:9" x14ac:dyDescent="0.25">
      <c r="C1" t="s">
        <v>6</v>
      </c>
      <c r="D1" s="1">
        <f>Resumo!G4*Resumo!H9</f>
        <v>0.13423499999999999</v>
      </c>
      <c r="E1" t="s">
        <v>4</v>
      </c>
      <c r="F1" s="1">
        <f>(D1+1)^(1/12)-1</f>
        <v>1.0551816445470985E-2</v>
      </c>
      <c r="H1" t="s">
        <v>0</v>
      </c>
      <c r="I1" s="2">
        <f>Resumo!C5</f>
        <v>24000</v>
      </c>
    </row>
    <row r="2" spans="2:9" x14ac:dyDescent="0.25">
      <c r="B2" t="s">
        <v>3</v>
      </c>
    </row>
    <row r="3" spans="2:9" x14ac:dyDescent="0.25">
      <c r="B3">
        <v>1</v>
      </c>
      <c r="C3" s="3">
        <f>I1*(1+F1)</f>
        <v>24253.243594691303</v>
      </c>
    </row>
    <row r="4" spans="2:9" x14ac:dyDescent="0.25">
      <c r="B4">
        <v>2</v>
      </c>
      <c r="C4" s="3">
        <f>C3*(1+$F$1)</f>
        <v>24509.159369309782</v>
      </c>
    </row>
    <row r="5" spans="2:9" x14ac:dyDescent="0.25">
      <c r="B5">
        <v>3</v>
      </c>
      <c r="C5" s="3">
        <f t="shared" ref="C5:C68" si="0">C4*(1+$F$1)</f>
        <v>24767.775520207535</v>
      </c>
    </row>
    <row r="6" spans="2:9" x14ac:dyDescent="0.25">
      <c r="B6">
        <v>4</v>
      </c>
      <c r="C6" s="3">
        <f t="shared" si="0"/>
        <v>25029.120541259395</v>
      </c>
    </row>
    <row r="7" spans="2:9" x14ac:dyDescent="0.25">
      <c r="B7">
        <v>5</v>
      </c>
      <c r="C7" s="3">
        <f t="shared" si="0"/>
        <v>25293.223227002331</v>
      </c>
    </row>
    <row r="8" spans="2:9" x14ac:dyDescent="0.25">
      <c r="B8">
        <v>6</v>
      </c>
      <c r="C8" s="3">
        <f t="shared" si="0"/>
        <v>25560.112675807981</v>
      </c>
    </row>
    <row r="9" spans="2:9" x14ac:dyDescent="0.25">
      <c r="B9">
        <v>7</v>
      </c>
      <c r="C9" s="3">
        <f t="shared" si="0"/>
        <v>25829.818293088661</v>
      </c>
    </row>
    <row r="10" spans="2:9" x14ac:dyDescent="0.25">
      <c r="B10">
        <v>8</v>
      </c>
      <c r="C10" s="3">
        <f t="shared" si="0"/>
        <v>26102.369794537201</v>
      </c>
    </row>
    <row r="11" spans="2:9" x14ac:dyDescent="0.25">
      <c r="B11">
        <v>9</v>
      </c>
      <c r="C11" s="3">
        <f t="shared" si="0"/>
        <v>26377.797209400964</v>
      </c>
    </row>
    <row r="12" spans="2:9" x14ac:dyDescent="0.25">
      <c r="B12">
        <v>10</v>
      </c>
      <c r="C12" s="3">
        <f t="shared" si="0"/>
        <v>26656.130883790418</v>
      </c>
    </row>
    <row r="13" spans="2:9" x14ac:dyDescent="0.25">
      <c r="B13">
        <v>11</v>
      </c>
      <c r="C13" s="3">
        <f t="shared" si="0"/>
        <v>26937.401484022626</v>
      </c>
    </row>
    <row r="14" spans="2:9" x14ac:dyDescent="0.25">
      <c r="B14">
        <v>12</v>
      </c>
      <c r="C14" s="3">
        <f t="shared" si="0"/>
        <v>27221.639999999992</v>
      </c>
    </row>
    <row r="15" spans="2:9" x14ac:dyDescent="0.25">
      <c r="B15">
        <v>13</v>
      </c>
      <c r="C15" s="3">
        <f t="shared" si="0"/>
        <v>27508.877748624684</v>
      </c>
    </row>
    <row r="16" spans="2:9" x14ac:dyDescent="0.25">
      <c r="B16">
        <v>14</v>
      </c>
      <c r="C16" s="3">
        <f t="shared" si="0"/>
        <v>27799.146377249072</v>
      </c>
    </row>
    <row r="17" spans="2:3" x14ac:dyDescent="0.25">
      <c r="B17">
        <v>15</v>
      </c>
      <c r="C17" s="3">
        <f t="shared" si="0"/>
        <v>28092.477867162583</v>
      </c>
    </row>
    <row r="18" spans="2:3" x14ac:dyDescent="0.25">
      <c r="B18">
        <v>16</v>
      </c>
      <c r="C18" s="3">
        <f t="shared" si="0"/>
        <v>28388.904537115337</v>
      </c>
    </row>
    <row r="19" spans="2:3" x14ac:dyDescent="0.25">
      <c r="B19">
        <v>17</v>
      </c>
      <c r="C19" s="3">
        <f t="shared" si="0"/>
        <v>28688.459046878976</v>
      </c>
    </row>
    <row r="20" spans="2:3" x14ac:dyDescent="0.25">
      <c r="B20">
        <v>18</v>
      </c>
      <c r="C20" s="3">
        <f t="shared" si="0"/>
        <v>28991.174400845055</v>
      </c>
    </row>
    <row r="21" spans="2:3" x14ac:dyDescent="0.25">
      <c r="B21">
        <v>19</v>
      </c>
      <c r="C21" s="3">
        <f t="shared" si="0"/>
        <v>29297.083951661411</v>
      </c>
    </row>
    <row r="22" spans="2:3" x14ac:dyDescent="0.25">
      <c r="B22">
        <v>20</v>
      </c>
      <c r="C22" s="3">
        <f t="shared" si="0"/>
        <v>29606.221403906897</v>
      </c>
    </row>
    <row r="23" spans="2:3" x14ac:dyDescent="0.25">
      <c r="B23">
        <v>21</v>
      </c>
      <c r="C23" s="3">
        <f t="shared" si="0"/>
        <v>29918.620817804898</v>
      </c>
    </row>
    <row r="24" spans="2:3" x14ac:dyDescent="0.25">
      <c r="B24">
        <v>22</v>
      </c>
      <c r="C24" s="3">
        <f t="shared" si="0"/>
        <v>30234.316612976021</v>
      </c>
    </row>
    <row r="25" spans="2:3" x14ac:dyDescent="0.25">
      <c r="B25">
        <v>23</v>
      </c>
      <c r="C25" s="3">
        <f t="shared" si="0"/>
        <v>30553.343572230398</v>
      </c>
    </row>
    <row r="26" spans="2:3" x14ac:dyDescent="0.25">
      <c r="B26">
        <v>24</v>
      </c>
      <c r="C26" s="3">
        <f t="shared" si="0"/>
        <v>30875.736845399984</v>
      </c>
    </row>
    <row r="27" spans="2:3" x14ac:dyDescent="0.25">
      <c r="B27">
        <v>25</v>
      </c>
      <c r="C27" s="3">
        <f t="shared" si="0"/>
        <v>31201.53195321131</v>
      </c>
    </row>
    <row r="28" spans="2:3" x14ac:dyDescent="0.25">
      <c r="B28">
        <v>26</v>
      </c>
      <c r="C28" s="3">
        <f t="shared" si="0"/>
        <v>31530.764791199093</v>
      </c>
    </row>
    <row r="29" spans="2:3" x14ac:dyDescent="0.25">
      <c r="B29">
        <v>27</v>
      </c>
      <c r="C29" s="3">
        <f t="shared" si="0"/>
        <v>31863.471633661145</v>
      </c>
    </row>
    <row r="30" spans="2:3" x14ac:dyDescent="0.25">
      <c r="B30">
        <v>28</v>
      </c>
      <c r="C30" s="3">
        <f t="shared" si="0"/>
        <v>32199.689137655008</v>
      </c>
    </row>
    <row r="31" spans="2:3" x14ac:dyDescent="0.25">
      <c r="B31">
        <v>29</v>
      </c>
      <c r="C31" s="3">
        <f t="shared" si="0"/>
        <v>32539.454347036772</v>
      </c>
    </row>
    <row r="32" spans="2:3" x14ac:dyDescent="0.25">
      <c r="B32">
        <v>30</v>
      </c>
      <c r="C32" s="3">
        <f t="shared" si="0"/>
        <v>32882.804696542487</v>
      </c>
    </row>
    <row r="33" spans="2:3" x14ac:dyDescent="0.25">
      <c r="B33">
        <v>31</v>
      </c>
      <c r="C33" s="3">
        <f t="shared" si="0"/>
        <v>33229.778015912678</v>
      </c>
    </row>
    <row r="34" spans="2:3" x14ac:dyDescent="0.25">
      <c r="B34">
        <v>32</v>
      </c>
      <c r="C34" s="3">
        <f t="shared" si="0"/>
        <v>33580.412534060335</v>
      </c>
    </row>
    <row r="35" spans="2:3" x14ac:dyDescent="0.25">
      <c r="B35">
        <v>33</v>
      </c>
      <c r="C35" s="3">
        <f t="shared" si="0"/>
        <v>33934.746883282933</v>
      </c>
    </row>
    <row r="36" spans="2:3" x14ac:dyDescent="0.25">
      <c r="B36">
        <v>34</v>
      </c>
      <c r="C36" s="3">
        <f t="shared" si="0"/>
        <v>34292.820103518854</v>
      </c>
    </row>
    <row r="37" spans="2:3" x14ac:dyDescent="0.25">
      <c r="B37">
        <v>35</v>
      </c>
      <c r="C37" s="3">
        <f t="shared" si="0"/>
        <v>34654.671646648741</v>
      </c>
    </row>
    <row r="38" spans="2:3" x14ac:dyDescent="0.25">
      <c r="B38">
        <v>36</v>
      </c>
      <c r="C38" s="3">
        <f t="shared" si="0"/>
        <v>35020.341380842248</v>
      </c>
    </row>
    <row r="39" spans="2:3" x14ac:dyDescent="0.25">
      <c r="B39">
        <v>37</v>
      </c>
      <c r="C39" s="3">
        <f t="shared" si="0"/>
        <v>35389.869594950629</v>
      </c>
    </row>
    <row r="40" spans="2:3" x14ac:dyDescent="0.25">
      <c r="B40">
        <v>38</v>
      </c>
      <c r="C40" s="3">
        <f t="shared" si="0"/>
        <v>35763.297002945699</v>
      </c>
    </row>
    <row r="41" spans="2:3" x14ac:dyDescent="0.25">
      <c r="B41">
        <v>39</v>
      </c>
      <c r="C41" s="3">
        <f t="shared" si="0"/>
        <v>36140.664748405645</v>
      </c>
    </row>
    <row r="42" spans="2:3" x14ac:dyDescent="0.25">
      <c r="B42">
        <v>40</v>
      </c>
      <c r="C42" s="3">
        <f t="shared" si="0"/>
        <v>36522.014409048126</v>
      </c>
    </row>
    <row r="43" spans="2:3" x14ac:dyDescent="0.25">
      <c r="B43">
        <v>41</v>
      </c>
      <c r="C43" s="3">
        <f t="shared" si="0"/>
        <v>36907.38800131125</v>
      </c>
    </row>
    <row r="44" spans="2:3" x14ac:dyDescent="0.25">
      <c r="B44">
        <v>42</v>
      </c>
      <c r="C44" s="3">
        <f t="shared" si="0"/>
        <v>37296.827984982861</v>
      </c>
    </row>
    <row r="45" spans="2:3" x14ac:dyDescent="0.25">
      <c r="B45">
        <v>43</v>
      </c>
      <c r="C45" s="3">
        <f t="shared" si="0"/>
        <v>37690.377267878706</v>
      </c>
    </row>
    <row r="46" spans="2:3" x14ac:dyDescent="0.25">
      <c r="B46">
        <v>44</v>
      </c>
      <c r="C46" s="3">
        <f t="shared" si="0"/>
        <v>38088.079210569915</v>
      </c>
    </row>
    <row r="47" spans="2:3" x14ac:dyDescent="0.25">
      <c r="B47">
        <v>45</v>
      </c>
      <c r="C47" s="3">
        <f t="shared" si="0"/>
        <v>38489.977631160407</v>
      </c>
    </row>
    <row r="48" spans="2:3" x14ac:dyDescent="0.25">
      <c r="B48">
        <v>46</v>
      </c>
      <c r="C48" s="3">
        <f t="shared" si="0"/>
        <v>38896.116810114698</v>
      </c>
    </row>
    <row r="49" spans="2:3" x14ac:dyDescent="0.25">
      <c r="B49">
        <v>47</v>
      </c>
      <c r="C49" s="3">
        <f t="shared" si="0"/>
        <v>39306.541495136626</v>
      </c>
    </row>
    <row r="50" spans="2:3" x14ac:dyDescent="0.25">
      <c r="B50">
        <v>48</v>
      </c>
      <c r="C50" s="3">
        <f t="shared" si="0"/>
        <v>39721.296906099597</v>
      </c>
    </row>
    <row r="51" spans="2:3" x14ac:dyDescent="0.25">
      <c r="B51">
        <v>49</v>
      </c>
      <c r="C51" s="3">
        <f t="shared" si="0"/>
        <v>40140.428740028816</v>
      </c>
    </row>
    <row r="52" spans="2:3" x14ac:dyDescent="0.25">
      <c r="B52">
        <v>50</v>
      </c>
      <c r="C52" s="3">
        <f t="shared" si="0"/>
        <v>40563.983176136106</v>
      </c>
    </row>
    <row r="53" spans="2:3" x14ac:dyDescent="0.25">
      <c r="B53">
        <v>51</v>
      </c>
      <c r="C53" s="3">
        <f t="shared" si="0"/>
        <v>40992.006880907866</v>
      </c>
    </row>
    <row r="54" spans="2:3" x14ac:dyDescent="0.25">
      <c r="B54">
        <v>52</v>
      </c>
      <c r="C54" s="3">
        <f t="shared" si="0"/>
        <v>41424.547013246687</v>
      </c>
    </row>
    <row r="55" spans="2:3" x14ac:dyDescent="0.25">
      <c r="B55">
        <v>53</v>
      </c>
      <c r="C55" s="3">
        <f t="shared" si="0"/>
        <v>41861.651229667252</v>
      </c>
    </row>
    <row r="56" spans="2:3" x14ac:dyDescent="0.25">
      <c r="B56">
        <v>54</v>
      </c>
      <c r="C56" s="3">
        <f t="shared" si="0"/>
        <v>42303.367689547027</v>
      </c>
    </row>
    <row r="57" spans="2:3" x14ac:dyDescent="0.25">
      <c r="B57">
        <v>55</v>
      </c>
      <c r="C57" s="3">
        <f t="shared" si="0"/>
        <v>42749.745060432397</v>
      </c>
    </row>
    <row r="58" spans="2:3" x14ac:dyDescent="0.25">
      <c r="B58">
        <v>56</v>
      </c>
      <c r="C58" s="3">
        <f t="shared" si="0"/>
        <v>43200.832523400757</v>
      </c>
    </row>
    <row r="59" spans="2:3" x14ac:dyDescent="0.25">
      <c r="B59">
        <v>57</v>
      </c>
      <c r="C59" s="3">
        <f t="shared" si="0"/>
        <v>43656.679778479214</v>
      </c>
    </row>
    <row r="60" spans="2:3" x14ac:dyDescent="0.25">
      <c r="B60">
        <v>58</v>
      </c>
      <c r="C60" s="3">
        <f t="shared" si="0"/>
        <v>44117.337050120434</v>
      </c>
    </row>
    <row r="61" spans="2:3" x14ac:dyDescent="0.25">
      <c r="B61">
        <v>59</v>
      </c>
      <c r="C61" s="3">
        <f t="shared" si="0"/>
        <v>44582.855092736281</v>
      </c>
    </row>
    <row r="62" spans="2:3" x14ac:dyDescent="0.25">
      <c r="B62">
        <v>60</v>
      </c>
      <c r="C62" s="3">
        <f t="shared" si="0"/>
        <v>45053.285196289864</v>
      </c>
    </row>
    <row r="63" spans="2:3" x14ac:dyDescent="0.25">
      <c r="B63">
        <v>61</v>
      </c>
      <c r="C63" s="3">
        <f t="shared" si="0"/>
        <v>45528.679191946569</v>
      </c>
    </row>
    <row r="64" spans="2:3" x14ac:dyDescent="0.25">
      <c r="B64">
        <v>62</v>
      </c>
      <c r="C64" s="3">
        <f t="shared" si="0"/>
        <v>46009.089457784721</v>
      </c>
    </row>
    <row r="65" spans="2:3" x14ac:dyDescent="0.25">
      <c r="B65">
        <v>63</v>
      </c>
      <c r="C65" s="3">
        <f t="shared" si="0"/>
        <v>46494.56892456652</v>
      </c>
    </row>
    <row r="66" spans="2:3" x14ac:dyDescent="0.25">
      <c r="B66">
        <v>64</v>
      </c>
      <c r="C66" s="3">
        <f t="shared" si="0"/>
        <v>46985.171081569846</v>
      </c>
    </row>
    <row r="67" spans="2:3" x14ac:dyDescent="0.25">
      <c r="B67">
        <v>65</v>
      </c>
      <c r="C67" s="3">
        <f t="shared" si="0"/>
        <v>47480.949982481623</v>
      </c>
    </row>
    <row r="68" spans="2:3" x14ac:dyDescent="0.25">
      <c r="B68">
        <v>66</v>
      </c>
      <c r="C68" s="3">
        <f t="shared" si="0"/>
        <v>47981.960251353361</v>
      </c>
    </row>
    <row r="69" spans="2:3" x14ac:dyDescent="0.25">
      <c r="B69">
        <v>67</v>
      </c>
      <c r="C69" s="3">
        <f t="shared" ref="C69:C132" si="1">C68*(1+$F$1)</f>
        <v>48488.257088619524</v>
      </c>
    </row>
    <row r="70" spans="2:3" x14ac:dyDescent="0.25">
      <c r="B70">
        <v>68</v>
      </c>
      <c r="C70" s="3">
        <f t="shared" si="1"/>
        <v>48999.896277179447</v>
      </c>
    </row>
    <row r="71" spans="2:3" x14ac:dyDescent="0.25">
      <c r="B71">
        <v>69</v>
      </c>
      <c r="C71" s="3">
        <f t="shared" si="1"/>
        <v>49516.934188543361</v>
      </c>
    </row>
    <row r="72" spans="2:3" x14ac:dyDescent="0.25">
      <c r="B72">
        <v>70</v>
      </c>
      <c r="C72" s="3">
        <f t="shared" si="1"/>
        <v>50039.427789043337</v>
      </c>
    </row>
    <row r="73" spans="2:3" x14ac:dyDescent="0.25">
      <c r="B73">
        <v>71</v>
      </c>
      <c r="C73" s="3">
        <f t="shared" si="1"/>
        <v>50567.434646109723</v>
      </c>
    </row>
    <row r="74" spans="2:3" x14ac:dyDescent="0.25">
      <c r="B74">
        <v>72</v>
      </c>
      <c r="C74" s="3">
        <f t="shared" si="1"/>
        <v>51101.01293461382</v>
      </c>
    </row>
    <row r="75" spans="2:3" x14ac:dyDescent="0.25">
      <c r="B75">
        <v>73</v>
      </c>
      <c r="C75" s="3">
        <f t="shared" si="1"/>
        <v>51640.221443277507</v>
      </c>
    </row>
    <row r="76" spans="2:3" x14ac:dyDescent="0.25">
      <c r="B76">
        <v>74</v>
      </c>
      <c r="C76" s="3">
        <f t="shared" si="1"/>
        <v>52185.119581150444</v>
      </c>
    </row>
    <row r="77" spans="2:3" x14ac:dyDescent="0.25">
      <c r="B77">
        <v>75</v>
      </c>
      <c r="C77" s="3">
        <f t="shared" si="1"/>
        <v>52735.767384155697</v>
      </c>
    </row>
    <row r="78" spans="2:3" x14ac:dyDescent="0.25">
      <c r="B78">
        <v>76</v>
      </c>
      <c r="C78" s="3">
        <f t="shared" si="1"/>
        <v>53292.225521704364</v>
      </c>
    </row>
    <row r="79" spans="2:3" x14ac:dyDescent="0.25">
      <c r="B79">
        <v>77</v>
      </c>
      <c r="C79" s="3">
        <f t="shared" si="1"/>
        <v>53854.555303380032</v>
      </c>
    </row>
    <row r="80" spans="2:3" x14ac:dyDescent="0.25">
      <c r="B80">
        <v>78</v>
      </c>
      <c r="C80" s="3">
        <f t="shared" si="1"/>
        <v>54422.818685693761</v>
      </c>
    </row>
    <row r="81" spans="2:3" x14ac:dyDescent="0.25">
      <c r="B81">
        <v>79</v>
      </c>
      <c r="C81" s="3">
        <f t="shared" si="1"/>
        <v>54997.078278910347</v>
      </c>
    </row>
    <row r="82" spans="2:3" x14ac:dyDescent="0.25">
      <c r="B82">
        <v>80</v>
      </c>
      <c r="C82" s="3">
        <f t="shared" si="1"/>
        <v>55577.39735394661</v>
      </c>
    </row>
    <row r="83" spans="2:3" x14ac:dyDescent="0.25">
      <c r="B83">
        <v>81</v>
      </c>
      <c r="C83" s="3">
        <f t="shared" si="1"/>
        <v>56163.839849342461</v>
      </c>
    </row>
    <row r="84" spans="2:3" x14ac:dyDescent="0.25">
      <c r="B84">
        <v>82</v>
      </c>
      <c r="C84" s="3">
        <f t="shared" si="1"/>
        <v>56756.470378305552</v>
      </c>
    </row>
    <row r="85" spans="2:3" x14ac:dyDescent="0.25">
      <c r="B85">
        <v>83</v>
      </c>
      <c r="C85" s="3">
        <f t="shared" si="1"/>
        <v>57355.354235830244</v>
      </c>
    </row>
    <row r="86" spans="2:3" x14ac:dyDescent="0.25">
      <c r="B86">
        <v>84</v>
      </c>
      <c r="C86" s="3">
        <f t="shared" si="1"/>
        <v>57960.55740589169</v>
      </c>
    </row>
    <row r="87" spans="2:3" x14ac:dyDescent="0.25">
      <c r="B87">
        <v>85</v>
      </c>
      <c r="C87" s="3">
        <f t="shared" si="1"/>
        <v>58572.146568715842</v>
      </c>
    </row>
    <row r="88" spans="2:3" x14ac:dyDescent="0.25">
      <c r="B88">
        <v>86</v>
      </c>
      <c r="C88" s="3">
        <f t="shared" si="1"/>
        <v>59190.189108126156</v>
      </c>
    </row>
    <row r="89" spans="2:3" x14ac:dyDescent="0.25">
      <c r="B89">
        <v>87</v>
      </c>
      <c r="C89" s="3">
        <f t="shared" si="1"/>
        <v>59814.753118967819</v>
      </c>
    </row>
    <row r="90" spans="2:3" x14ac:dyDescent="0.25">
      <c r="B90">
        <v>88</v>
      </c>
      <c r="C90" s="3">
        <f t="shared" si="1"/>
        <v>60445.90741461033</v>
      </c>
    </row>
    <row r="91" spans="2:3" x14ac:dyDescent="0.25">
      <c r="B91">
        <v>89</v>
      </c>
      <c r="C91" s="3">
        <f t="shared" si="1"/>
        <v>61083.721534529235</v>
      </c>
    </row>
    <row r="92" spans="2:3" x14ac:dyDescent="0.25">
      <c r="B92">
        <v>90</v>
      </c>
      <c r="C92" s="3">
        <f t="shared" si="1"/>
        <v>61728.265751967854</v>
      </c>
    </row>
    <row r="93" spans="2:3" x14ac:dyDescent="0.25">
      <c r="B93">
        <v>91</v>
      </c>
      <c r="C93" s="3">
        <f t="shared" si="1"/>
        <v>62379.611081679875</v>
      </c>
    </row>
    <row r="94" spans="2:3" x14ac:dyDescent="0.25">
      <c r="B94">
        <v>92</v>
      </c>
      <c r="C94" s="3">
        <f t="shared" si="1"/>
        <v>63037.82928775363</v>
      </c>
    </row>
    <row r="95" spans="2:3" x14ac:dyDescent="0.25">
      <c r="B95">
        <v>93</v>
      </c>
      <c r="C95" s="3">
        <f t="shared" si="1"/>
        <v>63702.992891518938</v>
      </c>
    </row>
    <row r="96" spans="2:3" x14ac:dyDescent="0.25">
      <c r="B96">
        <v>94</v>
      </c>
      <c r="C96" s="3">
        <f t="shared" si="1"/>
        <v>64375.175179537386</v>
      </c>
    </row>
    <row r="97" spans="2:3" x14ac:dyDescent="0.25">
      <c r="B97">
        <v>95</v>
      </c>
      <c r="C97" s="3">
        <f t="shared" si="1"/>
        <v>65054.450211676907</v>
      </c>
    </row>
    <row r="98" spans="2:3" x14ac:dyDescent="0.25">
      <c r="B98">
        <v>96</v>
      </c>
      <c r="C98" s="3">
        <f t="shared" si="1"/>
        <v>65740.892829271557</v>
      </c>
    </row>
    <row r="99" spans="2:3" x14ac:dyDescent="0.25">
      <c r="B99">
        <v>97</v>
      </c>
      <c r="C99" s="3">
        <f t="shared" si="1"/>
        <v>66434.578663367414</v>
      </c>
    </row>
    <row r="100" spans="2:3" x14ac:dyDescent="0.25">
      <c r="B100">
        <v>98</v>
      </c>
      <c r="C100" s="3">
        <f t="shared" si="1"/>
        <v>67135.584143055472</v>
      </c>
    </row>
    <row r="101" spans="2:3" x14ac:dyDescent="0.25">
      <c r="B101">
        <v>99</v>
      </c>
      <c r="C101" s="3">
        <f t="shared" si="1"/>
        <v>67843.986503892462</v>
      </c>
    </row>
    <row r="102" spans="2:3" x14ac:dyDescent="0.25">
      <c r="B102">
        <v>100</v>
      </c>
      <c r="C102" s="3">
        <f t="shared" si="1"/>
        <v>68559.863796410544</v>
      </c>
    </row>
    <row r="103" spans="2:3" x14ac:dyDescent="0.25">
      <c r="B103">
        <v>101</v>
      </c>
      <c r="C103" s="3">
        <f t="shared" si="1"/>
        <v>69283.294894716761</v>
      </c>
    </row>
    <row r="104" spans="2:3" x14ac:dyDescent="0.25">
      <c r="B104">
        <v>102</v>
      </c>
      <c r="C104" s="3">
        <f t="shared" si="1"/>
        <v>70014.359505183253</v>
      </c>
    </row>
    <row r="105" spans="2:3" x14ac:dyDescent="0.25">
      <c r="B105">
        <v>103</v>
      </c>
      <c r="C105" s="3">
        <f t="shared" si="1"/>
        <v>70753.138175229164</v>
      </c>
    </row>
    <row r="106" spans="2:3" x14ac:dyDescent="0.25">
      <c r="B106">
        <v>104</v>
      </c>
      <c r="C106" s="3">
        <f t="shared" si="1"/>
        <v>71499.712302195228</v>
      </c>
    </row>
    <row r="107" spans="2:3" x14ac:dyDescent="0.25">
      <c r="B107">
        <v>105</v>
      </c>
      <c r="C107" s="3">
        <f t="shared" si="1"/>
        <v>72254.164142311973</v>
      </c>
    </row>
    <row r="108" spans="2:3" x14ac:dyDescent="0.25">
      <c r="B108">
        <v>106</v>
      </c>
      <c r="C108" s="3">
        <f t="shared" si="1"/>
        <v>73016.576819762573</v>
      </c>
    </row>
    <row r="109" spans="2:3" x14ac:dyDescent="0.25">
      <c r="B109">
        <v>107</v>
      </c>
      <c r="C109" s="3">
        <f t="shared" si="1"/>
        <v>73787.034335841337</v>
      </c>
    </row>
    <row r="110" spans="2:3" x14ac:dyDescent="0.25">
      <c r="B110">
        <v>108</v>
      </c>
      <c r="C110" s="3">
        <f t="shared" si="1"/>
        <v>74565.621578208797</v>
      </c>
    </row>
    <row r="111" spans="2:3" x14ac:dyDescent="0.25">
      <c r="B111">
        <v>109</v>
      </c>
      <c r="C111" s="3">
        <f t="shared" si="1"/>
        <v>75352.42433024451</v>
      </c>
    </row>
    <row r="112" spans="2:3" x14ac:dyDescent="0.25">
      <c r="B112">
        <v>110</v>
      </c>
      <c r="C112" s="3">
        <f t="shared" si="1"/>
        <v>76147.529280498493</v>
      </c>
    </row>
    <row r="113" spans="2:3" x14ac:dyDescent="0.25">
      <c r="B113">
        <v>111</v>
      </c>
      <c r="C113" s="3">
        <f t="shared" si="1"/>
        <v>76951.024032242436</v>
      </c>
    </row>
    <row r="114" spans="2:3" x14ac:dyDescent="0.25">
      <c r="B114">
        <v>112</v>
      </c>
      <c r="C114" s="3">
        <f t="shared" si="1"/>
        <v>77762.997113121688</v>
      </c>
    </row>
    <row r="115" spans="2:3" x14ac:dyDescent="0.25">
      <c r="B115">
        <v>113</v>
      </c>
      <c r="C115" s="3">
        <f t="shared" si="1"/>
        <v>78583.537984909039</v>
      </c>
    </row>
    <row r="116" spans="2:3" x14ac:dyDescent="0.25">
      <c r="B116">
        <v>114</v>
      </c>
      <c r="C116" s="3">
        <f t="shared" si="1"/>
        <v>79412.737053361489</v>
      </c>
    </row>
    <row r="117" spans="2:3" x14ac:dyDescent="0.25">
      <c r="B117">
        <v>115</v>
      </c>
      <c r="C117" s="3">
        <f t="shared" si="1"/>
        <v>80250.685678181006</v>
      </c>
    </row>
    <row r="118" spans="2:3" x14ac:dyDescent="0.25">
      <c r="B118">
        <v>116</v>
      </c>
      <c r="C118" s="3">
        <f t="shared" si="1"/>
        <v>81097.476183080362</v>
      </c>
    </row>
    <row r="119" spans="2:3" x14ac:dyDescent="0.25">
      <c r="B119">
        <v>117</v>
      </c>
      <c r="C119" s="3">
        <f t="shared" si="1"/>
        <v>81953.201865955183</v>
      </c>
    </row>
    <row r="120" spans="2:3" x14ac:dyDescent="0.25">
      <c r="B120">
        <v>118</v>
      </c>
      <c r="C120" s="3">
        <f t="shared" si="1"/>
        <v>82817.95700916338</v>
      </c>
    </row>
    <row r="121" spans="2:3" x14ac:dyDescent="0.25">
      <c r="B121">
        <v>119</v>
      </c>
      <c r="C121" s="3">
        <f t="shared" si="1"/>
        <v>83691.836889912985</v>
      </c>
    </row>
    <row r="122" spans="2:3" x14ac:dyDescent="0.25">
      <c r="B122">
        <v>120</v>
      </c>
      <c r="C122" s="3">
        <f t="shared" si="1"/>
        <v>84574.93779075965</v>
      </c>
    </row>
    <row r="123" spans="2:3" x14ac:dyDescent="0.25">
      <c r="B123">
        <v>121</v>
      </c>
      <c r="C123" s="3">
        <f t="shared" si="1"/>
        <v>85467.357010214866</v>
      </c>
    </row>
    <row r="124" spans="2:3" x14ac:dyDescent="0.25">
      <c r="B124">
        <v>122</v>
      </c>
      <c r="C124" s="3">
        <f t="shared" si="1"/>
        <v>86369.192873466192</v>
      </c>
    </row>
    <row r="125" spans="2:3" x14ac:dyDescent="0.25">
      <c r="B125">
        <v>123</v>
      </c>
      <c r="C125" s="3">
        <f t="shared" si="1"/>
        <v>87280.544743210485</v>
      </c>
    </row>
    <row r="126" spans="2:3" x14ac:dyDescent="0.25">
      <c r="B126">
        <v>124</v>
      </c>
      <c r="C126" s="3">
        <f t="shared" si="1"/>
        <v>88201.513030601564</v>
      </c>
    </row>
    <row r="127" spans="2:3" x14ac:dyDescent="0.25">
      <c r="B127">
        <v>125</v>
      </c>
      <c r="C127" s="3">
        <f t="shared" si="1"/>
        <v>89132.199206313293</v>
      </c>
    </row>
    <row r="128" spans="2:3" x14ac:dyDescent="0.25">
      <c r="B128">
        <v>126</v>
      </c>
      <c r="C128" s="3">
        <f t="shared" si="1"/>
        <v>90072.705811719468</v>
      </c>
    </row>
    <row r="129" spans="2:3" x14ac:dyDescent="0.25">
      <c r="B129">
        <v>127</v>
      </c>
      <c r="C129" s="3">
        <f t="shared" si="1"/>
        <v>91023.136470191646</v>
      </c>
    </row>
    <row r="130" spans="2:3" x14ac:dyDescent="0.25">
      <c r="B130">
        <v>128</v>
      </c>
      <c r="C130" s="3">
        <f t="shared" si="1"/>
        <v>91983.595898516171</v>
      </c>
    </row>
    <row r="131" spans="2:3" x14ac:dyDescent="0.25">
      <c r="B131">
        <v>129</v>
      </c>
      <c r="C131" s="3">
        <f t="shared" si="1"/>
        <v>92954.189918431686</v>
      </c>
    </row>
    <row r="132" spans="2:3" x14ac:dyDescent="0.25">
      <c r="B132">
        <v>130</v>
      </c>
      <c r="C132" s="3">
        <f t="shared" si="1"/>
        <v>93935.025468288426</v>
      </c>
    </row>
    <row r="133" spans="2:3" x14ac:dyDescent="0.25">
      <c r="B133">
        <v>131</v>
      </c>
      <c r="C133" s="3">
        <f t="shared" ref="C133:C196" si="2">C132*(1+$F$1)</f>
        <v>94926.210614830445</v>
      </c>
    </row>
    <row r="134" spans="2:3" x14ac:dyDescent="0.25">
      <c r="B134">
        <v>132</v>
      </c>
      <c r="C134" s="3">
        <f t="shared" si="2"/>
        <v>95927.854565102258</v>
      </c>
    </row>
    <row r="135" spans="2:3" x14ac:dyDescent="0.25">
      <c r="B135">
        <v>133</v>
      </c>
      <c r="C135" s="3">
        <f t="shared" si="2"/>
        <v>96940.067678481049</v>
      </c>
    </row>
    <row r="136" spans="2:3" x14ac:dyDescent="0.25">
      <c r="B136">
        <v>134</v>
      </c>
      <c r="C136" s="3">
        <f t="shared" si="2"/>
        <v>97962.961478835918</v>
      </c>
    </row>
    <row r="137" spans="2:3" x14ac:dyDescent="0.25">
      <c r="B137">
        <v>135</v>
      </c>
      <c r="C137" s="3">
        <f t="shared" si="2"/>
        <v>98996.648666815337</v>
      </c>
    </row>
    <row r="138" spans="2:3" x14ac:dyDescent="0.25">
      <c r="B138">
        <v>136</v>
      </c>
      <c r="C138" s="3">
        <f t="shared" si="2"/>
        <v>100041.24313226435</v>
      </c>
    </row>
    <row r="139" spans="2:3" x14ac:dyDescent="0.25">
      <c r="B139">
        <v>137</v>
      </c>
      <c r="C139" s="3">
        <f t="shared" si="2"/>
        <v>101096.85996677274</v>
      </c>
    </row>
    <row r="140" spans="2:3" x14ac:dyDescent="0.25">
      <c r="B140">
        <v>138</v>
      </c>
      <c r="C140" s="3">
        <f t="shared" si="2"/>
        <v>102163.61547635561</v>
      </c>
    </row>
    <row r="141" spans="2:3" x14ac:dyDescent="0.25">
      <c r="B141">
        <v>139</v>
      </c>
      <c r="C141" s="3">
        <f t="shared" si="2"/>
        <v>103241.6271942678</v>
      </c>
    </row>
    <row r="142" spans="2:3" x14ac:dyDescent="0.25">
      <c r="B142">
        <v>140</v>
      </c>
      <c r="C142" s="3">
        <f t="shared" si="2"/>
        <v>104331.01389395345</v>
      </c>
    </row>
    <row r="143" spans="2:3" x14ac:dyDescent="0.25">
      <c r="B143">
        <v>141</v>
      </c>
      <c r="C143" s="3">
        <f t="shared" si="2"/>
        <v>105431.89560213232</v>
      </c>
    </row>
    <row r="144" spans="2:3" x14ac:dyDescent="0.25">
      <c r="B144">
        <v>142</v>
      </c>
      <c r="C144" s="3">
        <f t="shared" si="2"/>
        <v>106544.39361202408</v>
      </c>
    </row>
    <row r="145" spans="2:3" x14ac:dyDescent="0.25">
      <c r="B145">
        <v>143</v>
      </c>
      <c r="C145" s="3">
        <f t="shared" si="2"/>
        <v>107668.63049671217</v>
      </c>
    </row>
    <row r="146" spans="2:3" x14ac:dyDescent="0.25">
      <c r="B146">
        <v>144</v>
      </c>
      <c r="C146" s="3">
        <f t="shared" si="2"/>
        <v>108804.73012264872</v>
      </c>
    </row>
    <row r="147" spans="2:3" x14ac:dyDescent="0.25">
      <c r="B147">
        <v>145</v>
      </c>
      <c r="C147" s="3">
        <f t="shared" si="2"/>
        <v>109952.81766330192</v>
      </c>
    </row>
    <row r="148" spans="2:3" x14ac:dyDescent="0.25">
      <c r="B148">
        <v>146</v>
      </c>
      <c r="C148" s="3">
        <f t="shared" si="2"/>
        <v>111113.01961294742</v>
      </c>
    </row>
    <row r="149" spans="2:3" x14ac:dyDescent="0.25">
      <c r="B149">
        <v>147</v>
      </c>
      <c r="C149" s="3">
        <f t="shared" si="2"/>
        <v>112285.46380060526</v>
      </c>
    </row>
    <row r="150" spans="2:3" x14ac:dyDescent="0.25">
      <c r="B150">
        <v>148</v>
      </c>
      <c r="C150" s="3">
        <f t="shared" si="2"/>
        <v>113470.27940412382</v>
      </c>
    </row>
    <row r="151" spans="2:3" x14ac:dyDescent="0.25">
      <c r="B151">
        <v>149</v>
      </c>
      <c r="C151" s="3">
        <f t="shared" si="2"/>
        <v>114667.59696441244</v>
      </c>
    </row>
    <row r="152" spans="2:3" x14ac:dyDescent="0.25">
      <c r="B152">
        <v>150</v>
      </c>
      <c r="C152" s="3">
        <f t="shared" si="2"/>
        <v>115877.54839982417</v>
      </c>
    </row>
    <row r="153" spans="2:3" x14ac:dyDescent="0.25">
      <c r="B153">
        <v>151</v>
      </c>
      <c r="C153" s="3">
        <f t="shared" si="2"/>
        <v>117100.2670206903</v>
      </c>
    </row>
    <row r="154" spans="2:3" x14ac:dyDescent="0.25">
      <c r="B154">
        <v>152</v>
      </c>
      <c r="C154" s="3">
        <f t="shared" si="2"/>
        <v>118335.88754400826</v>
      </c>
    </row>
    <row r="155" spans="2:3" x14ac:dyDescent="0.25">
      <c r="B155">
        <v>153</v>
      </c>
      <c r="C155" s="3">
        <f t="shared" si="2"/>
        <v>119584.54610828453</v>
      </c>
    </row>
    <row r="156" spans="2:3" x14ac:dyDescent="0.25">
      <c r="B156">
        <v>154</v>
      </c>
      <c r="C156" s="3">
        <f t="shared" si="2"/>
        <v>120846.38028853411</v>
      </c>
    </row>
    <row r="157" spans="2:3" x14ac:dyDescent="0.25">
      <c r="B157">
        <v>155</v>
      </c>
      <c r="C157" s="3">
        <f t="shared" si="2"/>
        <v>122121.52911143831</v>
      </c>
    </row>
    <row r="158" spans="2:3" x14ac:dyDescent="0.25">
      <c r="B158">
        <v>156</v>
      </c>
      <c r="C158" s="3">
        <f t="shared" si="2"/>
        <v>123410.13307066246</v>
      </c>
    </row>
    <row r="159" spans="2:3" x14ac:dyDescent="0.25">
      <c r="B159">
        <v>157</v>
      </c>
      <c r="C159" s="3">
        <f t="shared" si="2"/>
        <v>124712.33414233524</v>
      </c>
    </row>
    <row r="160" spans="2:3" x14ac:dyDescent="0.25">
      <c r="B160">
        <v>158</v>
      </c>
      <c r="C160" s="3">
        <f t="shared" si="2"/>
        <v>126028.27580069141</v>
      </c>
    </row>
    <row r="161" spans="2:3" x14ac:dyDescent="0.25">
      <c r="B161">
        <v>159</v>
      </c>
      <c r="C161" s="3">
        <f t="shared" si="2"/>
        <v>127358.1030338795</v>
      </c>
    </row>
    <row r="162" spans="2:3" x14ac:dyDescent="0.25">
      <c r="B162">
        <v>160</v>
      </c>
      <c r="C162" s="3">
        <f t="shared" si="2"/>
        <v>128701.96235993637</v>
      </c>
    </row>
    <row r="163" spans="2:3" x14ac:dyDescent="0.25">
      <c r="B163">
        <v>161</v>
      </c>
      <c r="C163" s="3">
        <f t="shared" si="2"/>
        <v>130060.00184293033</v>
      </c>
    </row>
    <row r="164" spans="2:3" x14ac:dyDescent="0.25">
      <c r="B164">
        <v>162</v>
      </c>
      <c r="C164" s="3">
        <f t="shared" si="2"/>
        <v>131432.37110927454</v>
      </c>
    </row>
    <row r="165" spans="2:3" x14ac:dyDescent="0.25">
      <c r="B165">
        <v>163</v>
      </c>
      <c r="C165" s="3">
        <f t="shared" si="2"/>
        <v>132819.22136421263</v>
      </c>
    </row>
    <row r="166" spans="2:3" x14ac:dyDescent="0.25">
      <c r="B166">
        <v>164</v>
      </c>
      <c r="C166" s="3">
        <f t="shared" si="2"/>
        <v>134220.70540847818</v>
      </c>
    </row>
    <row r="167" spans="2:3" x14ac:dyDescent="0.25">
      <c r="B167">
        <v>165</v>
      </c>
      <c r="C167" s="3">
        <f t="shared" si="2"/>
        <v>135636.97765513009</v>
      </c>
    </row>
    <row r="168" spans="2:3" x14ac:dyDescent="0.25">
      <c r="B168">
        <v>166</v>
      </c>
      <c r="C168" s="3">
        <f t="shared" si="2"/>
        <v>137068.19414656548</v>
      </c>
    </row>
    <row r="169" spans="2:3" x14ac:dyDescent="0.25">
      <c r="B169">
        <v>167</v>
      </c>
      <c r="C169" s="3">
        <f t="shared" si="2"/>
        <v>138514.51257171223</v>
      </c>
    </row>
    <row r="170" spans="2:3" x14ac:dyDescent="0.25">
      <c r="B170">
        <v>168</v>
      </c>
      <c r="C170" s="3">
        <f t="shared" si="2"/>
        <v>139976.09228340283</v>
      </c>
    </row>
    <row r="171" spans="2:3" x14ac:dyDescent="0.25">
      <c r="B171">
        <v>169</v>
      </c>
      <c r="C171" s="3">
        <f t="shared" si="2"/>
        <v>141453.09431593161</v>
      </c>
    </row>
    <row r="172" spans="2:3" x14ac:dyDescent="0.25">
      <c r="B172">
        <v>170</v>
      </c>
      <c r="C172" s="3">
        <f t="shared" si="2"/>
        <v>142945.6814027972</v>
      </c>
    </row>
    <row r="173" spans="2:3" x14ac:dyDescent="0.25">
      <c r="B173">
        <v>171</v>
      </c>
      <c r="C173" s="3">
        <f t="shared" si="2"/>
        <v>144454.0179946323</v>
      </c>
    </row>
    <row r="174" spans="2:3" x14ac:dyDescent="0.25">
      <c r="B174">
        <v>172</v>
      </c>
      <c r="C174" s="3">
        <f t="shared" si="2"/>
        <v>145978.27027732242</v>
      </c>
    </row>
    <row r="175" spans="2:3" x14ac:dyDescent="0.25">
      <c r="B175">
        <v>173</v>
      </c>
      <c r="C175" s="3">
        <f t="shared" si="2"/>
        <v>147518.60619031609</v>
      </c>
    </row>
    <row r="176" spans="2:3" x14ac:dyDescent="0.25">
      <c r="B176">
        <v>174</v>
      </c>
      <c r="C176" s="3">
        <f t="shared" si="2"/>
        <v>149075.19544512802</v>
      </c>
    </row>
    <row r="177" spans="2:3" x14ac:dyDescent="0.25">
      <c r="B177">
        <v>175</v>
      </c>
      <c r="C177" s="3">
        <f t="shared" si="2"/>
        <v>150648.20954403773</v>
      </c>
    </row>
    <row r="178" spans="2:3" x14ac:dyDescent="0.25">
      <c r="B178">
        <v>176</v>
      </c>
      <c r="C178" s="3">
        <f t="shared" si="2"/>
        <v>152237.82179898527</v>
      </c>
    </row>
    <row r="179" spans="2:3" x14ac:dyDescent="0.25">
      <c r="B179">
        <v>177</v>
      </c>
      <c r="C179" s="3">
        <f t="shared" si="2"/>
        <v>153844.20735066649</v>
      </c>
    </row>
    <row r="180" spans="2:3" x14ac:dyDescent="0.25">
      <c r="B180">
        <v>178</v>
      </c>
      <c r="C180" s="3">
        <f t="shared" si="2"/>
        <v>155467.54318782969</v>
      </c>
    </row>
    <row r="181" spans="2:3" x14ac:dyDescent="0.25">
      <c r="B181">
        <v>179</v>
      </c>
      <c r="C181" s="3">
        <f t="shared" si="2"/>
        <v>157108.00816677601</v>
      </c>
    </row>
    <row r="182" spans="2:3" x14ac:dyDescent="0.25">
      <c r="B182">
        <v>180</v>
      </c>
      <c r="C182" s="3">
        <f t="shared" si="2"/>
        <v>158765.7830310654</v>
      </c>
    </row>
    <row r="183" spans="2:3" x14ac:dyDescent="0.25">
      <c r="B183">
        <v>181</v>
      </c>
      <c r="C183" s="3">
        <f t="shared" si="2"/>
        <v>160441.05043143066</v>
      </c>
    </row>
    <row r="184" spans="2:3" x14ac:dyDescent="0.25">
      <c r="B184">
        <v>182</v>
      </c>
      <c r="C184" s="3">
        <f t="shared" si="2"/>
        <v>162133.99494590168</v>
      </c>
    </row>
    <row r="185" spans="2:3" x14ac:dyDescent="0.25">
      <c r="B185">
        <v>183</v>
      </c>
      <c r="C185" s="3">
        <f t="shared" si="2"/>
        <v>163844.80310014175</v>
      </c>
    </row>
    <row r="186" spans="2:3" x14ac:dyDescent="0.25">
      <c r="B186">
        <v>184</v>
      </c>
      <c r="C186" s="3">
        <f t="shared" si="2"/>
        <v>165573.66338799879</v>
      </c>
    </row>
    <row r="187" spans="2:3" x14ac:dyDescent="0.25">
      <c r="B187">
        <v>185</v>
      </c>
      <c r="C187" s="3">
        <f t="shared" si="2"/>
        <v>167320.76629227315</v>
      </c>
    </row>
    <row r="188" spans="2:3" x14ac:dyDescent="0.25">
      <c r="B188">
        <v>186</v>
      </c>
      <c r="C188" s="3">
        <f t="shared" si="2"/>
        <v>169086.30430570478</v>
      </c>
    </row>
    <row r="189" spans="2:3" x14ac:dyDescent="0.25">
      <c r="B189">
        <v>187</v>
      </c>
      <c r="C189" s="3">
        <f t="shared" si="2"/>
        <v>170870.47195218163</v>
      </c>
    </row>
    <row r="190" spans="2:3" x14ac:dyDescent="0.25">
      <c r="B190">
        <v>188</v>
      </c>
      <c r="C190" s="3">
        <f t="shared" si="2"/>
        <v>172673.46580817204</v>
      </c>
    </row>
    <row r="191" spans="2:3" x14ac:dyDescent="0.25">
      <c r="B191">
        <v>189</v>
      </c>
      <c r="C191" s="3">
        <f t="shared" si="2"/>
        <v>174495.48452438318</v>
      </c>
    </row>
    <row r="192" spans="2:3" x14ac:dyDescent="0.25">
      <c r="B192">
        <v>190</v>
      </c>
      <c r="C192" s="3">
        <f t="shared" si="2"/>
        <v>176336.72884764799</v>
      </c>
    </row>
    <row r="193" spans="2:3" x14ac:dyDescent="0.25">
      <c r="B193">
        <v>191</v>
      </c>
      <c r="C193" s="3">
        <f t="shared" si="2"/>
        <v>178197.40164304315</v>
      </c>
    </row>
    <row r="194" spans="2:3" x14ac:dyDescent="0.25">
      <c r="B194">
        <v>192</v>
      </c>
      <c r="C194" s="3">
        <f t="shared" si="2"/>
        <v>180077.70791624041</v>
      </c>
    </row>
    <row r="195" spans="2:3" x14ac:dyDescent="0.25">
      <c r="B195">
        <v>193</v>
      </c>
      <c r="C195" s="3">
        <f t="shared" si="2"/>
        <v>181977.85483609373</v>
      </c>
    </row>
    <row r="196" spans="2:3" x14ac:dyDescent="0.25">
      <c r="B196">
        <v>194</v>
      </c>
      <c r="C196" s="3">
        <f t="shared" si="2"/>
        <v>183898.05175746477</v>
      </c>
    </row>
    <row r="197" spans="2:3" x14ac:dyDescent="0.25">
      <c r="B197">
        <v>195</v>
      </c>
      <c r="C197" s="3">
        <f t="shared" ref="C197:C242" si="3">C196*(1+$F$1)</f>
        <v>185838.51024428927</v>
      </c>
    </row>
    <row r="198" spans="2:3" x14ac:dyDescent="0.25">
      <c r="B198">
        <v>196</v>
      </c>
      <c r="C198" s="3">
        <f t="shared" si="3"/>
        <v>187799.44409288678</v>
      </c>
    </row>
    <row r="199" spans="2:3" x14ac:dyDescent="0.25">
      <c r="B199">
        <v>197</v>
      </c>
      <c r="C199" s="3">
        <f t="shared" si="3"/>
        <v>189781.0693555164</v>
      </c>
    </row>
    <row r="200" spans="2:3" x14ac:dyDescent="0.25">
      <c r="B200">
        <v>198</v>
      </c>
      <c r="C200" s="3">
        <f t="shared" si="3"/>
        <v>191783.60436418102</v>
      </c>
    </row>
    <row r="201" spans="2:3" x14ac:dyDescent="0.25">
      <c r="B201">
        <v>199</v>
      </c>
      <c r="C201" s="3">
        <f t="shared" si="3"/>
        <v>193807.2697546827</v>
      </c>
    </row>
    <row r="202" spans="2:3" x14ac:dyDescent="0.25">
      <c r="B202">
        <v>200</v>
      </c>
      <c r="C202" s="3">
        <f t="shared" si="3"/>
        <v>195852.288490932</v>
      </c>
    </row>
    <row r="203" spans="2:3" x14ac:dyDescent="0.25">
      <c r="B203">
        <v>201</v>
      </c>
      <c r="C203" s="3">
        <f t="shared" si="3"/>
        <v>197918.88588951374</v>
      </c>
    </row>
    <row r="204" spans="2:3" x14ac:dyDescent="0.25">
      <c r="B204">
        <v>202</v>
      </c>
      <c r="C204" s="3">
        <f t="shared" si="3"/>
        <v>200007.289644512</v>
      </c>
    </row>
    <row r="205" spans="2:3" x14ac:dyDescent="0.25">
      <c r="B205">
        <v>203</v>
      </c>
      <c r="C205" s="3">
        <f t="shared" si="3"/>
        <v>202117.72985259703</v>
      </c>
    </row>
    <row r="206" spans="2:3" x14ac:dyDescent="0.25">
      <c r="B206">
        <v>204</v>
      </c>
      <c r="C206" s="3">
        <f t="shared" si="3"/>
        <v>204250.43903837694</v>
      </c>
    </row>
    <row r="207" spans="2:3" x14ac:dyDescent="0.25">
      <c r="B207">
        <v>205</v>
      </c>
      <c r="C207" s="3">
        <f t="shared" si="3"/>
        <v>206405.65218001674</v>
      </c>
    </row>
    <row r="208" spans="2:3" x14ac:dyDescent="0.25">
      <c r="B208">
        <v>206</v>
      </c>
      <c r="C208" s="3">
        <f t="shared" si="3"/>
        <v>208583.60673512801</v>
      </c>
    </row>
    <row r="209" spans="2:3" x14ac:dyDescent="0.25">
      <c r="B209">
        <v>207</v>
      </c>
      <c r="C209" s="3">
        <f t="shared" si="3"/>
        <v>210784.54266693137</v>
      </c>
    </row>
    <row r="210" spans="2:3" x14ac:dyDescent="0.25">
      <c r="B210">
        <v>208</v>
      </c>
      <c r="C210" s="3">
        <f t="shared" si="3"/>
        <v>213008.7024706954</v>
      </c>
    </row>
    <row r="211" spans="2:3" x14ac:dyDescent="0.25">
      <c r="B211">
        <v>209</v>
      </c>
      <c r="C211" s="3">
        <f t="shared" si="3"/>
        <v>215256.33120045412</v>
      </c>
    </row>
    <row r="212" spans="2:3" x14ac:dyDescent="0.25">
      <c r="B212">
        <v>210</v>
      </c>
      <c r="C212" s="3">
        <f t="shared" si="3"/>
        <v>217527.67649600681</v>
      </c>
    </row>
    <row r="213" spans="2:3" x14ac:dyDescent="0.25">
      <c r="B213">
        <v>211</v>
      </c>
      <c r="C213" s="3">
        <f t="shared" si="3"/>
        <v>219822.98861020248</v>
      </c>
    </row>
    <row r="214" spans="2:3" x14ac:dyDescent="0.25">
      <c r="B214">
        <v>212</v>
      </c>
      <c r="C214" s="3">
        <f t="shared" si="3"/>
        <v>222142.52043651219</v>
      </c>
    </row>
    <row r="215" spans="2:3" x14ac:dyDescent="0.25">
      <c r="B215">
        <v>213</v>
      </c>
      <c r="C215" s="3">
        <f t="shared" si="3"/>
        <v>224486.52753689256</v>
      </c>
    </row>
    <row r="216" spans="2:3" x14ac:dyDescent="0.25">
      <c r="B216">
        <v>214</v>
      </c>
      <c r="C216" s="3">
        <f t="shared" si="3"/>
        <v>226855.26816994301</v>
      </c>
    </row>
    <row r="217" spans="2:3" x14ac:dyDescent="0.25">
      <c r="B217">
        <v>215</v>
      </c>
      <c r="C217" s="3">
        <f t="shared" si="3"/>
        <v>229249.00331936034</v>
      </c>
    </row>
    <row r="218" spans="2:3" x14ac:dyDescent="0.25">
      <c r="B218">
        <v>216</v>
      </c>
      <c r="C218" s="3">
        <f t="shared" si="3"/>
        <v>231667.99672269341</v>
      </c>
    </row>
    <row r="219" spans="2:3" x14ac:dyDescent="0.25">
      <c r="B219">
        <v>217</v>
      </c>
      <c r="C219" s="3">
        <f t="shared" si="3"/>
        <v>234112.51490040123</v>
      </c>
    </row>
    <row r="220" spans="2:3" x14ac:dyDescent="0.25">
      <c r="B220">
        <v>218</v>
      </c>
      <c r="C220" s="3">
        <f t="shared" si="3"/>
        <v>236582.82718521787</v>
      </c>
    </row>
    <row r="221" spans="2:3" x14ac:dyDescent="0.25">
      <c r="B221">
        <v>219</v>
      </c>
      <c r="C221" s="3">
        <f t="shared" si="3"/>
        <v>239079.20575182687</v>
      </c>
    </row>
    <row r="222" spans="2:3" x14ac:dyDescent="0.25">
      <c r="B222">
        <v>220</v>
      </c>
      <c r="C222" s="3">
        <f t="shared" si="3"/>
        <v>241601.92564684915</v>
      </c>
    </row>
    <row r="223" spans="2:3" x14ac:dyDescent="0.25">
      <c r="B223">
        <v>221</v>
      </c>
      <c r="C223" s="3">
        <f t="shared" si="3"/>
        <v>244151.26481914704</v>
      </c>
    </row>
    <row r="224" spans="2:3" x14ac:dyDescent="0.25">
      <c r="B224">
        <v>222</v>
      </c>
      <c r="C224" s="3">
        <f t="shared" si="3"/>
        <v>246727.50415044825</v>
      </c>
    </row>
    <row r="225" spans="2:3" x14ac:dyDescent="0.25">
      <c r="B225">
        <v>223</v>
      </c>
      <c r="C225" s="3">
        <f t="shared" si="3"/>
        <v>249330.92748629296</v>
      </c>
    </row>
    <row r="226" spans="2:3" x14ac:dyDescent="0.25">
      <c r="B226">
        <v>224</v>
      </c>
      <c r="C226" s="3">
        <f t="shared" si="3"/>
        <v>251961.82166730735</v>
      </c>
    </row>
    <row r="227" spans="2:3" x14ac:dyDescent="0.25">
      <c r="B227">
        <v>225</v>
      </c>
      <c r="C227" s="3">
        <f t="shared" si="3"/>
        <v>254620.47656080726</v>
      </c>
    </row>
    <row r="228" spans="2:3" x14ac:dyDescent="0.25">
      <c r="B228">
        <v>226</v>
      </c>
      <c r="C228" s="3">
        <f t="shared" si="3"/>
        <v>257307.18509273525</v>
      </c>
    </row>
    <row r="229" spans="2:3" x14ac:dyDescent="0.25">
      <c r="B229">
        <v>227</v>
      </c>
      <c r="C229" s="3">
        <f t="shared" si="3"/>
        <v>260022.24327993463</v>
      </c>
    </row>
    <row r="230" spans="2:3" x14ac:dyDescent="0.25">
      <c r="B230">
        <v>228</v>
      </c>
      <c r="C230" s="3">
        <f t="shared" si="3"/>
        <v>262765.95026276412</v>
      </c>
    </row>
    <row r="231" spans="2:3" x14ac:dyDescent="0.25">
      <c r="B231">
        <v>229</v>
      </c>
      <c r="C231" s="3">
        <f t="shared" si="3"/>
        <v>265538.60833805654</v>
      </c>
    </row>
    <row r="232" spans="2:3" x14ac:dyDescent="0.25">
      <c r="B232">
        <v>230</v>
      </c>
      <c r="C232" s="3">
        <f t="shared" si="3"/>
        <v>268340.52299242554</v>
      </c>
    </row>
    <row r="233" spans="2:3" x14ac:dyDescent="0.25">
      <c r="B233">
        <v>231</v>
      </c>
      <c r="C233" s="3">
        <f t="shared" si="3"/>
        <v>271172.00293592329</v>
      </c>
    </row>
    <row r="234" spans="2:3" x14ac:dyDescent="0.25">
      <c r="B234">
        <v>232</v>
      </c>
      <c r="C234" s="3">
        <f t="shared" si="3"/>
        <v>274033.36013605387</v>
      </c>
    </row>
    <row r="235" spans="2:3" x14ac:dyDescent="0.25">
      <c r="B235">
        <v>233</v>
      </c>
      <c r="C235" s="3">
        <f t="shared" si="3"/>
        <v>276924.90985214518</v>
      </c>
    </row>
    <row r="236" spans="2:3" x14ac:dyDescent="0.25">
      <c r="B236">
        <v>234</v>
      </c>
      <c r="C236" s="3">
        <f t="shared" si="3"/>
        <v>279846.9706700836</v>
      </c>
    </row>
    <row r="237" spans="2:3" x14ac:dyDescent="0.25">
      <c r="B237">
        <v>235</v>
      </c>
      <c r="C237" s="3">
        <f t="shared" si="3"/>
        <v>282799.86453741544</v>
      </c>
    </row>
    <row r="238" spans="2:3" x14ac:dyDescent="0.25">
      <c r="B238">
        <v>236</v>
      </c>
      <c r="C238" s="3">
        <f t="shared" si="3"/>
        <v>285783.91679881833</v>
      </c>
    </row>
    <row r="239" spans="2:3" x14ac:dyDescent="0.25">
      <c r="B239">
        <v>237</v>
      </c>
      <c r="C239" s="3">
        <f t="shared" si="3"/>
        <v>288799.45623194723</v>
      </c>
    </row>
    <row r="240" spans="2:3" x14ac:dyDescent="0.25">
      <c r="B240">
        <v>238</v>
      </c>
      <c r="C240" s="3">
        <f t="shared" si="3"/>
        <v>291846.81508365856</v>
      </c>
    </row>
    <row r="241" spans="2:3" x14ac:dyDescent="0.25">
      <c r="B241">
        <v>239</v>
      </c>
      <c r="C241" s="3">
        <f t="shared" si="3"/>
        <v>294926.32910661661</v>
      </c>
    </row>
    <row r="242" spans="2:3" x14ac:dyDescent="0.25">
      <c r="B242">
        <v>240</v>
      </c>
      <c r="C242" s="3">
        <f t="shared" si="3"/>
        <v>298038.3375962862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I242"/>
  <sheetViews>
    <sheetView showGridLines="0" workbookViewId="0">
      <selection activeCell="F18" sqref="F18"/>
    </sheetView>
  </sheetViews>
  <sheetFormatPr defaultRowHeight="15" x14ac:dyDescent="0.25"/>
  <cols>
    <col min="3" max="3" width="17.42578125" bestFit="1" customWidth="1"/>
    <col min="9" max="9" width="11.5703125" bestFit="1" customWidth="1"/>
  </cols>
  <sheetData>
    <row r="1" spans="2:9" x14ac:dyDescent="0.25">
      <c r="C1" t="s">
        <v>6</v>
      </c>
      <c r="D1" s="1">
        <f>Resumo!G4*Resumo!H10</f>
        <v>0.13564799999999999</v>
      </c>
      <c r="E1" t="s">
        <v>4</v>
      </c>
      <c r="F1" s="1">
        <f>(D1+1)^(1/12)-1</f>
        <v>1.0656666488135569E-2</v>
      </c>
      <c r="H1" t="s">
        <v>0</v>
      </c>
      <c r="I1" s="2">
        <f>Resumo!C5*0.725</f>
        <v>17400</v>
      </c>
    </row>
    <row r="2" spans="2:9" x14ac:dyDescent="0.25">
      <c r="B2" t="s">
        <v>3</v>
      </c>
    </row>
    <row r="3" spans="2:9" x14ac:dyDescent="0.25">
      <c r="B3">
        <v>1</v>
      </c>
      <c r="C3" s="3">
        <f>I1*(1+F1)</f>
        <v>17585.425996893558</v>
      </c>
    </row>
    <row r="4" spans="2:9" x14ac:dyDescent="0.25">
      <c r="B4">
        <v>2</v>
      </c>
      <c r="C4" s="3">
        <f>C3*(1+$F$1)</f>
        <v>17772.828016794243</v>
      </c>
    </row>
    <row r="5" spans="2:9" x14ac:dyDescent="0.25">
      <c r="B5">
        <v>3</v>
      </c>
      <c r="C5" s="3">
        <f t="shared" ref="C5:C68" si="0">C4*(1+$F$1)</f>
        <v>17962.227117520211</v>
      </c>
    </row>
    <row r="6" spans="2:9" x14ac:dyDescent="0.25">
      <c r="B6">
        <v>4</v>
      </c>
      <c r="C6" s="3">
        <f t="shared" si="0"/>
        <v>18153.644581295768</v>
      </c>
    </row>
    <row r="7" spans="2:9" x14ac:dyDescent="0.25">
      <c r="B7">
        <v>5</v>
      </c>
      <c r="C7" s="3">
        <f t="shared" si="0"/>
        <v>18347.101917142787</v>
      </c>
    </row>
    <row r="8" spans="2:9" x14ac:dyDescent="0.25">
      <c r="B8">
        <v>6</v>
      </c>
      <c r="C8" s="3">
        <f t="shared" si="0"/>
        <v>18542.620863297609</v>
      </c>
    </row>
    <row r="9" spans="2:9" x14ac:dyDescent="0.25">
      <c r="B9">
        <v>7</v>
      </c>
      <c r="C9" s="3">
        <f t="shared" si="0"/>
        <v>18740.223389653715</v>
      </c>
    </row>
    <row r="10" spans="2:9" x14ac:dyDescent="0.25">
      <c r="B10">
        <v>8</v>
      </c>
      <c r="C10" s="3">
        <f t="shared" si="0"/>
        <v>18939.931700230412</v>
      </c>
    </row>
    <row r="11" spans="2:9" x14ac:dyDescent="0.25">
      <c r="B11">
        <v>9</v>
      </c>
      <c r="C11" s="3">
        <f t="shared" si="0"/>
        <v>19141.768235667834</v>
      </c>
    </row>
    <row r="12" spans="2:9" x14ac:dyDescent="0.25">
      <c r="B12">
        <v>10</v>
      </c>
      <c r="C12" s="3">
        <f t="shared" si="0"/>
        <v>19345.755675748533</v>
      </c>
    </row>
    <row r="13" spans="2:9" x14ac:dyDescent="0.25">
      <c r="B13">
        <v>11</v>
      </c>
      <c r="C13" s="3">
        <f t="shared" si="0"/>
        <v>19551.916941945939</v>
      </c>
    </row>
    <row r="14" spans="2:9" x14ac:dyDescent="0.25">
      <c r="B14">
        <v>12</v>
      </c>
      <c r="C14" s="3">
        <f t="shared" si="0"/>
        <v>19760.275199999985</v>
      </c>
    </row>
    <row r="15" spans="2:9" x14ac:dyDescent="0.25">
      <c r="B15">
        <v>13</v>
      </c>
      <c r="C15" s="3">
        <f t="shared" si="0"/>
        <v>19970.853862520162</v>
      </c>
    </row>
    <row r="16" spans="2:9" x14ac:dyDescent="0.25">
      <c r="B16">
        <v>14</v>
      </c>
      <c r="C16" s="3">
        <f t="shared" si="0"/>
        <v>20183.676591616335</v>
      </c>
    </row>
    <row r="17" spans="2:3" x14ac:dyDescent="0.25">
      <c r="B17">
        <v>15</v>
      </c>
      <c r="C17" s="3">
        <f t="shared" si="0"/>
        <v>20398.767301557578</v>
      </c>
    </row>
    <row r="18" spans="2:3" x14ac:dyDescent="0.25">
      <c r="B18">
        <v>16</v>
      </c>
      <c r="C18" s="3">
        <f t="shared" si="0"/>
        <v>20616.150161459362</v>
      </c>
    </row>
    <row r="19" spans="2:3" x14ac:dyDescent="0.25">
      <c r="B19">
        <v>17</v>
      </c>
      <c r="C19" s="3">
        <f t="shared" si="0"/>
        <v>20835.849597999357</v>
      </c>
    </row>
    <row r="20" spans="2:3" x14ac:dyDescent="0.25">
      <c r="B20">
        <v>18</v>
      </c>
      <c r="C20" s="3">
        <f t="shared" si="0"/>
        <v>21057.89029816219</v>
      </c>
    </row>
    <row r="21" spans="2:3" x14ac:dyDescent="0.25">
      <c r="B21">
        <v>19</v>
      </c>
      <c r="C21" s="3">
        <f t="shared" si="0"/>
        <v>21282.297212013451</v>
      </c>
    </row>
    <row r="22" spans="2:3" x14ac:dyDescent="0.25">
      <c r="B22">
        <v>20</v>
      </c>
      <c r="C22" s="3">
        <f t="shared" si="0"/>
        <v>21509.095555503256</v>
      </c>
    </row>
    <row r="23" spans="2:3" x14ac:dyDescent="0.25">
      <c r="B23">
        <v>21</v>
      </c>
      <c r="C23" s="3">
        <f t="shared" si="0"/>
        <v>21738.310813299693</v>
      </c>
    </row>
    <row r="24" spans="2:3" x14ac:dyDescent="0.25">
      <c r="B24">
        <v>22</v>
      </c>
      <c r="C24" s="3">
        <f t="shared" si="0"/>
        <v>21969.968741652458</v>
      </c>
    </row>
    <row r="25" spans="2:3" x14ac:dyDescent="0.25">
      <c r="B25">
        <v>23</v>
      </c>
      <c r="C25" s="3">
        <f t="shared" si="0"/>
        <v>22204.09537128701</v>
      </c>
    </row>
    <row r="26" spans="2:3" x14ac:dyDescent="0.25">
      <c r="B26">
        <v>24</v>
      </c>
      <c r="C26" s="3">
        <f t="shared" si="0"/>
        <v>22440.717010329572</v>
      </c>
    </row>
    <row r="27" spans="2:3" x14ac:dyDescent="0.25">
      <c r="B27">
        <v>25</v>
      </c>
      <c r="C27" s="3">
        <f t="shared" si="0"/>
        <v>22679.860247263285</v>
      </c>
    </row>
    <row r="28" spans="2:3" x14ac:dyDescent="0.25">
      <c r="B28">
        <v>26</v>
      </c>
      <c r="C28" s="3">
        <f t="shared" si="0"/>
        <v>22921.551953915892</v>
      </c>
    </row>
    <row r="29" spans="2:3" x14ac:dyDescent="0.25">
      <c r="B29">
        <v>27</v>
      </c>
      <c r="C29" s="3">
        <f t="shared" si="0"/>
        <v>23165.819288479244</v>
      </c>
    </row>
    <row r="30" spans="2:3" x14ac:dyDescent="0.25">
      <c r="B30">
        <v>28</v>
      </c>
      <c r="C30" s="3">
        <f t="shared" si="0"/>
        <v>23412.689698560986</v>
      </c>
    </row>
    <row r="31" spans="2:3" x14ac:dyDescent="0.25">
      <c r="B31">
        <v>29</v>
      </c>
      <c r="C31" s="3">
        <f t="shared" si="0"/>
        <v>23662.190924268758</v>
      </c>
    </row>
    <row r="32" spans="2:3" x14ac:dyDescent="0.25">
      <c r="B32">
        <v>30</v>
      </c>
      <c r="C32" s="3">
        <f t="shared" si="0"/>
        <v>23914.351001327279</v>
      </c>
    </row>
    <row r="33" spans="2:3" x14ac:dyDescent="0.25">
      <c r="B33">
        <v>31</v>
      </c>
      <c r="C33" s="3">
        <f t="shared" si="0"/>
        <v>24169.198264228635</v>
      </c>
    </row>
    <row r="34" spans="2:3" x14ac:dyDescent="0.25">
      <c r="B34">
        <v>32</v>
      </c>
      <c r="C34" s="3">
        <f t="shared" si="0"/>
        <v>24426.761349416145</v>
      </c>
    </row>
    <row r="35" spans="2:3" x14ac:dyDescent="0.25">
      <c r="B35">
        <v>33</v>
      </c>
      <c r="C35" s="3">
        <f t="shared" si="0"/>
        <v>24687.069198502155</v>
      </c>
    </row>
    <row r="36" spans="2:3" x14ac:dyDescent="0.25">
      <c r="B36">
        <v>34</v>
      </c>
      <c r="C36" s="3">
        <f t="shared" si="0"/>
        <v>24950.151061520115</v>
      </c>
    </row>
    <row r="37" spans="2:3" x14ac:dyDescent="0.25">
      <c r="B37">
        <v>35</v>
      </c>
      <c r="C37" s="3">
        <f t="shared" si="0"/>
        <v>25216.036500211336</v>
      </c>
    </row>
    <row r="38" spans="2:3" x14ac:dyDescent="0.25">
      <c r="B38">
        <v>36</v>
      </c>
      <c r="C38" s="3">
        <f t="shared" si="0"/>
        <v>25484.755391346742</v>
      </c>
    </row>
    <row r="39" spans="2:3" x14ac:dyDescent="0.25">
      <c r="B39">
        <v>37</v>
      </c>
      <c r="C39" s="3">
        <f t="shared" si="0"/>
        <v>25756.337930084039</v>
      </c>
    </row>
    <row r="40" spans="2:3" x14ac:dyDescent="0.25">
      <c r="B40">
        <v>38</v>
      </c>
      <c r="C40" s="3">
        <f t="shared" si="0"/>
        <v>26030.81463336066</v>
      </c>
    </row>
    <row r="41" spans="2:3" x14ac:dyDescent="0.25">
      <c r="B41">
        <v>39</v>
      </c>
      <c r="C41" s="3">
        <f t="shared" si="0"/>
        <v>26308.216343322863</v>
      </c>
    </row>
    <row r="42" spans="2:3" x14ac:dyDescent="0.25">
      <c r="B42">
        <v>40</v>
      </c>
      <c r="C42" s="3">
        <f t="shared" si="0"/>
        <v>26588.574230791372</v>
      </c>
    </row>
    <row r="43" spans="2:3" x14ac:dyDescent="0.25">
      <c r="B43">
        <v>41</v>
      </c>
      <c r="C43" s="3">
        <f t="shared" si="0"/>
        <v>26871.919798763949</v>
      </c>
    </row>
    <row r="44" spans="2:3" x14ac:dyDescent="0.25">
      <c r="B44">
        <v>42</v>
      </c>
      <c r="C44" s="3">
        <f t="shared" si="0"/>
        <v>27158.284885955305</v>
      </c>
    </row>
    <row r="45" spans="2:3" x14ac:dyDescent="0.25">
      <c r="B45">
        <v>43</v>
      </c>
      <c r="C45" s="3">
        <f t="shared" si="0"/>
        <v>27447.701670374703</v>
      </c>
    </row>
    <row r="46" spans="2:3" x14ac:dyDescent="0.25">
      <c r="B46">
        <v>44</v>
      </c>
      <c r="C46" s="3">
        <f t="shared" si="0"/>
        <v>27740.202672941727</v>
      </c>
    </row>
    <row r="47" spans="2:3" x14ac:dyDescent="0.25">
      <c r="B47">
        <v>45</v>
      </c>
      <c r="C47" s="3">
        <f t="shared" si="0"/>
        <v>28035.820761140552</v>
      </c>
    </row>
    <row r="48" spans="2:3" x14ac:dyDescent="0.25">
      <c r="B48">
        <v>46</v>
      </c>
      <c r="C48" s="3">
        <f t="shared" si="0"/>
        <v>28334.589152713175</v>
      </c>
    </row>
    <row r="49" spans="2:3" x14ac:dyDescent="0.25">
      <c r="B49">
        <v>47</v>
      </c>
      <c r="C49" s="3">
        <f t="shared" si="0"/>
        <v>28636.541419391982</v>
      </c>
    </row>
    <row r="50" spans="2:3" x14ac:dyDescent="0.25">
      <c r="B50">
        <v>48</v>
      </c>
      <c r="C50" s="3">
        <f t="shared" si="0"/>
        <v>28941.711490672122</v>
      </c>
    </row>
    <row r="51" spans="2:3" x14ac:dyDescent="0.25">
      <c r="B51">
        <v>49</v>
      </c>
      <c r="C51" s="3">
        <f t="shared" si="0"/>
        <v>29250.133657624054</v>
      </c>
    </row>
    <row r="52" spans="2:3" x14ac:dyDescent="0.25">
      <c r="B52">
        <v>50</v>
      </c>
      <c r="C52" s="3">
        <f t="shared" si="0"/>
        <v>29561.842576746742</v>
      </c>
    </row>
    <row r="53" spans="2:3" x14ac:dyDescent="0.25">
      <c r="B53">
        <v>51</v>
      </c>
      <c r="C53" s="3">
        <f t="shared" si="0"/>
        <v>29876.873273861896</v>
      </c>
    </row>
    <row r="54" spans="2:3" x14ac:dyDescent="0.25">
      <c r="B54">
        <v>52</v>
      </c>
      <c r="C54" s="3">
        <f t="shared" si="0"/>
        <v>30195.261148049733</v>
      </c>
    </row>
    <row r="55" spans="2:3" x14ac:dyDescent="0.25">
      <c r="B55">
        <v>53</v>
      </c>
      <c r="C55" s="3">
        <f t="shared" si="0"/>
        <v>30517.041975626656</v>
      </c>
    </row>
    <row r="56" spans="2:3" x14ac:dyDescent="0.25">
      <c r="B56">
        <v>54</v>
      </c>
      <c r="C56" s="3">
        <f t="shared" si="0"/>
        <v>30842.251914165343</v>
      </c>
    </row>
    <row r="57" spans="2:3" x14ac:dyDescent="0.25">
      <c r="B57">
        <v>55</v>
      </c>
      <c r="C57" s="3">
        <f t="shared" si="0"/>
        <v>31170.927506557662</v>
      </c>
    </row>
    <row r="58" spans="2:3" x14ac:dyDescent="0.25">
      <c r="B58">
        <v>56</v>
      </c>
      <c r="C58" s="3">
        <f t="shared" si="0"/>
        <v>31503.1056851209</v>
      </c>
    </row>
    <row r="59" spans="2:3" x14ac:dyDescent="0.25">
      <c r="B59">
        <v>57</v>
      </c>
      <c r="C59" s="3">
        <f t="shared" si="0"/>
        <v>31838.823775747722</v>
      </c>
    </row>
    <row r="60" spans="2:3" x14ac:dyDescent="0.25">
      <c r="B60">
        <v>58</v>
      </c>
      <c r="C60" s="3">
        <f t="shared" si="0"/>
        <v>32178.119502100388</v>
      </c>
    </row>
    <row r="61" spans="2:3" x14ac:dyDescent="0.25">
      <c r="B61">
        <v>59</v>
      </c>
      <c r="C61" s="3">
        <f t="shared" si="0"/>
        <v>32521.030989849642</v>
      </c>
    </row>
    <row r="62" spans="2:3" x14ac:dyDescent="0.25">
      <c r="B62">
        <v>60</v>
      </c>
      <c r="C62" s="3">
        <f t="shared" si="0"/>
        <v>32867.596770958793</v>
      </c>
    </row>
    <row r="63" spans="2:3" x14ac:dyDescent="0.25">
      <c r="B63">
        <v>61</v>
      </c>
      <c r="C63" s="3">
        <f t="shared" si="0"/>
        <v>33217.855788013425</v>
      </c>
    </row>
    <row r="64" spans="2:3" x14ac:dyDescent="0.25">
      <c r="B64">
        <v>62</v>
      </c>
      <c r="C64" s="3">
        <f t="shared" si="0"/>
        <v>33571.847398597267</v>
      </c>
    </row>
    <row r="65" spans="2:3" x14ac:dyDescent="0.25">
      <c r="B65">
        <v>63</v>
      </c>
      <c r="C65" s="3">
        <f t="shared" si="0"/>
        <v>33929.611379714697</v>
      </c>
    </row>
    <row r="66" spans="2:3" x14ac:dyDescent="0.25">
      <c r="B66">
        <v>64</v>
      </c>
      <c r="C66" s="3">
        <f t="shared" si="0"/>
        <v>34291.187932260364</v>
      </c>
    </row>
    <row r="67" spans="2:3" x14ac:dyDescent="0.25">
      <c r="B67">
        <v>65</v>
      </c>
      <c r="C67" s="3">
        <f t="shared" si="0"/>
        <v>34656.617685536439</v>
      </c>
    </row>
    <row r="68" spans="2:3" x14ac:dyDescent="0.25">
      <c r="B68">
        <v>66</v>
      </c>
      <c r="C68" s="3">
        <f t="shared" si="0"/>
        <v>35025.941701818025</v>
      </c>
    </row>
    <row r="69" spans="2:3" x14ac:dyDescent="0.25">
      <c r="B69">
        <v>67</v>
      </c>
      <c r="C69" s="3">
        <f t="shared" ref="C69:C132" si="1">C68*(1+$F$1)</f>
        <v>35399.201480967182</v>
      </c>
    </row>
    <row r="70" spans="2:3" x14ac:dyDescent="0.25">
      <c r="B70">
        <v>68</v>
      </c>
      <c r="C70" s="3">
        <f t="shared" si="1"/>
        <v>35776.43896509616</v>
      </c>
    </row>
    <row r="71" spans="2:3" x14ac:dyDescent="0.25">
      <c r="B71">
        <v>69</v>
      </c>
      <c r="C71" s="3">
        <f t="shared" si="1"/>
        <v>36157.696543280326</v>
      </c>
    </row>
    <row r="72" spans="2:3" x14ac:dyDescent="0.25">
      <c r="B72">
        <v>70</v>
      </c>
      <c r="C72" s="3">
        <f t="shared" si="1"/>
        <v>36543.017056321274</v>
      </c>
    </row>
    <row r="73" spans="2:3" x14ac:dyDescent="0.25">
      <c r="B73">
        <v>71</v>
      </c>
      <c r="C73" s="3">
        <f t="shared" si="1"/>
        <v>36932.443801560737</v>
      </c>
    </row>
    <row r="74" spans="2:3" x14ac:dyDescent="0.25">
      <c r="B74">
        <v>72</v>
      </c>
      <c r="C74" s="3">
        <f t="shared" si="1"/>
        <v>37326.020537745782</v>
      </c>
    </row>
    <row r="75" spans="2:3" x14ac:dyDescent="0.25">
      <c r="B75">
        <v>73</v>
      </c>
      <c r="C75" s="3">
        <f t="shared" si="1"/>
        <v>37723.791489945841</v>
      </c>
    </row>
    <row r="76" spans="2:3" x14ac:dyDescent="0.25">
      <c r="B76">
        <v>74</v>
      </c>
      <c r="C76" s="3">
        <f t="shared" si="1"/>
        <v>38125.801354522162</v>
      </c>
    </row>
    <row r="77" spans="2:3" x14ac:dyDescent="0.25">
      <c r="B77">
        <v>75</v>
      </c>
      <c r="C77" s="3">
        <f t="shared" si="1"/>
        <v>38532.095304150214</v>
      </c>
    </row>
    <row r="78" spans="2:3" x14ac:dyDescent="0.25">
      <c r="B78">
        <v>76</v>
      </c>
      <c r="C78" s="3">
        <f t="shared" si="1"/>
        <v>38942.7189928956</v>
      </c>
    </row>
    <row r="79" spans="2:3" x14ac:dyDescent="0.25">
      <c r="B79">
        <v>77</v>
      </c>
      <c r="C79" s="3">
        <f t="shared" si="1"/>
        <v>39357.718561344067</v>
      </c>
    </row>
    <row r="80" spans="2:3" x14ac:dyDescent="0.25">
      <c r="B80">
        <v>78</v>
      </c>
      <c r="C80" s="3">
        <f t="shared" si="1"/>
        <v>39777.140641786216</v>
      </c>
    </row>
    <row r="81" spans="2:3" x14ac:dyDescent="0.25">
      <c r="B81">
        <v>79</v>
      </c>
      <c r="C81" s="3">
        <f t="shared" si="1"/>
        <v>40201.032363457394</v>
      </c>
    </row>
    <row r="82" spans="2:3" x14ac:dyDescent="0.25">
      <c r="B82">
        <v>80</v>
      </c>
      <c r="C82" s="3">
        <f t="shared" si="1"/>
        <v>40629.441357833501</v>
      </c>
    </row>
    <row r="83" spans="2:3" x14ac:dyDescent="0.25">
      <c r="B83">
        <v>81</v>
      </c>
      <c r="C83" s="3">
        <f t="shared" si="1"/>
        <v>41062.415763983197</v>
      </c>
    </row>
    <row r="84" spans="2:3" x14ac:dyDescent="0.25">
      <c r="B84">
        <v>82</v>
      </c>
      <c r="C84" s="3">
        <f t="shared" si="1"/>
        <v>41500.004233977124</v>
      </c>
    </row>
    <row r="85" spans="2:3" x14ac:dyDescent="0.25">
      <c r="B85">
        <v>83</v>
      </c>
      <c r="C85" s="3">
        <f t="shared" si="1"/>
        <v>41942.255938354836</v>
      </c>
    </row>
    <row r="86" spans="2:3" x14ac:dyDescent="0.25">
      <c r="B86">
        <v>84</v>
      </c>
      <c r="C86" s="3">
        <f t="shared" si="1"/>
        <v>42389.220571649908</v>
      </c>
    </row>
    <row r="87" spans="2:3" x14ac:dyDescent="0.25">
      <c r="B87">
        <v>85</v>
      </c>
      <c r="C87" s="3">
        <f t="shared" si="1"/>
        <v>42840.948357973997</v>
      </c>
    </row>
    <row r="88" spans="2:3" x14ac:dyDescent="0.25">
      <c r="B88">
        <v>86</v>
      </c>
      <c r="C88" s="3">
        <f t="shared" si="1"/>
        <v>43297.490056660368</v>
      </c>
    </row>
    <row r="89" spans="2:3" x14ac:dyDescent="0.25">
      <c r="B89">
        <v>87</v>
      </c>
      <c r="C89" s="3">
        <f t="shared" si="1"/>
        <v>43758.896967967565</v>
      </c>
    </row>
    <row r="90" spans="2:3" x14ac:dyDescent="0.25">
      <c r="B90">
        <v>88</v>
      </c>
      <c r="C90" s="3">
        <f t="shared" si="1"/>
        <v>44225.220938843879</v>
      </c>
    </row>
    <row r="91" spans="2:3" x14ac:dyDescent="0.25">
      <c r="B91">
        <v>89</v>
      </c>
      <c r="C91" s="3">
        <f t="shared" si="1"/>
        <v>44696.514368753247</v>
      </c>
    </row>
    <row r="92" spans="2:3" x14ac:dyDescent="0.25">
      <c r="B92">
        <v>90</v>
      </c>
      <c r="C92" s="3">
        <f t="shared" si="1"/>
        <v>45172.830215563212</v>
      </c>
    </row>
    <row r="93" spans="2:3" x14ac:dyDescent="0.25">
      <c r="B93">
        <v>91</v>
      </c>
      <c r="C93" s="3">
        <f t="shared" si="1"/>
        <v>45654.22200149564</v>
      </c>
    </row>
    <row r="94" spans="2:3" x14ac:dyDescent="0.25">
      <c r="B94">
        <v>92</v>
      </c>
      <c r="C94" s="3">
        <f t="shared" si="1"/>
        <v>46140.74381914088</v>
      </c>
    </row>
    <row r="95" spans="2:3" x14ac:dyDescent="0.25">
      <c r="B95">
        <v>93</v>
      </c>
      <c r="C95" s="3">
        <f t="shared" si="1"/>
        <v>46632.450337535964</v>
      </c>
    </row>
    <row r="96" spans="2:3" x14ac:dyDescent="0.25">
      <c r="B96">
        <v>94</v>
      </c>
      <c r="C96" s="3">
        <f t="shared" si="1"/>
        <v>47129.396808307632</v>
      </c>
    </row>
    <row r="97" spans="2:3" x14ac:dyDescent="0.25">
      <c r="B97">
        <v>95</v>
      </c>
      <c r="C97" s="3">
        <f t="shared" si="1"/>
        <v>47631.639071880767</v>
      </c>
    </row>
    <row r="98" spans="2:3" x14ac:dyDescent="0.25">
      <c r="B98">
        <v>96</v>
      </c>
      <c r="C98" s="3">
        <f t="shared" si="1"/>
        <v>48139.233563753049</v>
      </c>
    </row>
    <row r="99" spans="2:3" x14ac:dyDescent="0.25">
      <c r="B99">
        <v>97</v>
      </c>
      <c r="C99" s="3">
        <f t="shared" si="1"/>
        <v>48652.23732083643</v>
      </c>
    </row>
    <row r="100" spans="2:3" x14ac:dyDescent="0.25">
      <c r="B100">
        <v>98</v>
      </c>
      <c r="C100" s="3">
        <f t="shared" si="1"/>
        <v>49170.707987866204</v>
      </c>
    </row>
    <row r="101" spans="2:3" x14ac:dyDescent="0.25">
      <c r="B101">
        <v>99</v>
      </c>
      <c r="C101" s="3">
        <f t="shared" si="1"/>
        <v>49694.703823878401</v>
      </c>
    </row>
    <row r="102" spans="2:3" x14ac:dyDescent="0.25">
      <c r="B102">
        <v>100</v>
      </c>
      <c r="C102" s="3">
        <f t="shared" si="1"/>
        <v>50224.283708756149</v>
      </c>
    </row>
    <row r="103" spans="2:3" x14ac:dyDescent="0.25">
      <c r="B103">
        <v>101</v>
      </c>
      <c r="C103" s="3">
        <f t="shared" si="1"/>
        <v>50759.507149845864</v>
      </c>
    </row>
    <row r="104" spans="2:3" x14ac:dyDescent="0.25">
      <c r="B104">
        <v>102</v>
      </c>
      <c r="C104" s="3">
        <f t="shared" si="1"/>
        <v>51300.434288643904</v>
      </c>
    </row>
    <row r="105" spans="2:3" x14ac:dyDescent="0.25">
      <c r="B105">
        <v>103</v>
      </c>
      <c r="C105" s="3">
        <f t="shared" si="1"/>
        <v>51847.125907554495</v>
      </c>
    </row>
    <row r="106" spans="2:3" x14ac:dyDescent="0.25">
      <c r="B106">
        <v>104</v>
      </c>
      <c r="C106" s="3">
        <f t="shared" si="1"/>
        <v>52399.643436719678</v>
      </c>
    </row>
    <row r="107" spans="2:3" x14ac:dyDescent="0.25">
      <c r="B107">
        <v>105</v>
      </c>
      <c r="C107" s="3">
        <f t="shared" si="1"/>
        <v>52958.048960922024</v>
      </c>
    </row>
    <row r="108" spans="2:3" x14ac:dyDescent="0.25">
      <c r="B108">
        <v>106</v>
      </c>
      <c r="C108" s="3">
        <f t="shared" si="1"/>
        <v>53522.405226560928</v>
      </c>
    </row>
    <row r="109" spans="2:3" x14ac:dyDescent="0.25">
      <c r="B109">
        <v>107</v>
      </c>
      <c r="C109" s="3">
        <f t="shared" si="1"/>
        <v>54092.775648703231</v>
      </c>
    </row>
    <row r="110" spans="2:3" x14ac:dyDescent="0.25">
      <c r="B110">
        <v>108</v>
      </c>
      <c r="C110" s="3">
        <f t="shared" si="1"/>
        <v>54669.224318209002</v>
      </c>
    </row>
    <row r="111" spans="2:3" x14ac:dyDescent="0.25">
      <c r="B111">
        <v>109</v>
      </c>
      <c r="C111" s="3">
        <f t="shared" si="1"/>
        <v>55251.816008933223</v>
      </c>
    </row>
    <row r="112" spans="2:3" x14ac:dyDescent="0.25">
      <c r="B112">
        <v>110</v>
      </c>
      <c r="C112" s="3">
        <f t="shared" si="1"/>
        <v>55840.616185004255</v>
      </c>
    </row>
    <row r="113" spans="2:3" x14ac:dyDescent="0.25">
      <c r="B113">
        <v>111</v>
      </c>
      <c r="C113" s="3">
        <f t="shared" si="1"/>
        <v>56435.691008179834</v>
      </c>
    </row>
    <row r="114" spans="2:3" x14ac:dyDescent="0.25">
      <c r="B114">
        <v>112</v>
      </c>
      <c r="C114" s="3">
        <f t="shared" si="1"/>
        <v>57037.107345281482</v>
      </c>
    </row>
    <row r="115" spans="2:3" x14ac:dyDescent="0.25">
      <c r="B115">
        <v>113</v>
      </c>
      <c r="C115" s="3">
        <f t="shared" si="1"/>
        <v>57644.932775708134</v>
      </c>
    </row>
    <row r="116" spans="2:3" x14ac:dyDescent="0.25">
      <c r="B116">
        <v>114</v>
      </c>
      <c r="C116" s="3">
        <f t="shared" si="1"/>
        <v>58259.235599029853</v>
      </c>
    </row>
    <row r="117" spans="2:3" x14ac:dyDescent="0.25">
      <c r="B117">
        <v>115</v>
      </c>
      <c r="C117" s="3">
        <f t="shared" si="1"/>
        <v>58880.084842662429</v>
      </c>
    </row>
    <row r="118" spans="2:3" x14ac:dyDescent="0.25">
      <c r="B118">
        <v>116</v>
      </c>
      <c r="C118" s="3">
        <f t="shared" si="1"/>
        <v>59507.550269623811</v>
      </c>
    </row>
    <row r="119" spans="2:3" x14ac:dyDescent="0.25">
      <c r="B119">
        <v>117</v>
      </c>
      <c r="C119" s="3">
        <f t="shared" si="1"/>
        <v>60141.702386373152</v>
      </c>
    </row>
    <row r="120" spans="2:3" x14ac:dyDescent="0.25">
      <c r="B120">
        <v>118</v>
      </c>
      <c r="C120" s="3">
        <f t="shared" si="1"/>
        <v>60782.612450733439</v>
      </c>
    </row>
    <row r="121" spans="2:3" x14ac:dyDescent="0.25">
      <c r="B121">
        <v>119</v>
      </c>
      <c r="C121" s="3">
        <f t="shared" si="1"/>
        <v>61430.352479898502</v>
      </c>
    </row>
    <row r="122" spans="2:3" x14ac:dyDescent="0.25">
      <c r="B122">
        <v>120</v>
      </c>
      <c r="C122" s="3">
        <f t="shared" si="1"/>
        <v>62084.995258525392</v>
      </c>
    </row>
    <row r="123" spans="2:3" x14ac:dyDescent="0.25">
      <c r="B123">
        <v>121</v>
      </c>
      <c r="C123" s="3">
        <f t="shared" si="1"/>
        <v>62746.614346912975</v>
      </c>
    </row>
    <row r="124" spans="2:3" x14ac:dyDescent="0.25">
      <c r="B124">
        <v>122</v>
      </c>
      <c r="C124" s="3">
        <f t="shared" si="1"/>
        <v>63415.28408926769</v>
      </c>
    </row>
    <row r="125" spans="2:3" x14ac:dyDescent="0.25">
      <c r="B125">
        <v>123</v>
      </c>
      <c r="C125" s="3">
        <f t="shared" si="1"/>
        <v>64091.079622057383</v>
      </c>
    </row>
    <row r="126" spans="2:3" x14ac:dyDescent="0.25">
      <c r="B126">
        <v>124</v>
      </c>
      <c r="C126" s="3">
        <f t="shared" si="1"/>
        <v>64774.076882454188</v>
      </c>
    </row>
    <row r="127" spans="2:3" x14ac:dyDescent="0.25">
      <c r="B127">
        <v>125</v>
      </c>
      <c r="C127" s="3">
        <f t="shared" si="1"/>
        <v>65464.352616867356</v>
      </c>
    </row>
    <row r="128" spans="2:3" x14ac:dyDescent="0.25">
      <c r="B128">
        <v>126</v>
      </c>
      <c r="C128" s="3">
        <f t="shared" si="1"/>
        <v>66161.98438956702</v>
      </c>
    </row>
    <row r="129" spans="2:3" x14ac:dyDescent="0.25">
      <c r="B129">
        <v>127</v>
      </c>
      <c r="C129" s="3">
        <f t="shared" si="1"/>
        <v>66867.050591399864</v>
      </c>
    </row>
    <row r="130" spans="2:3" x14ac:dyDescent="0.25">
      <c r="B130">
        <v>128</v>
      </c>
      <c r="C130" s="3">
        <f t="shared" si="1"/>
        <v>67579.630448597702</v>
      </c>
    </row>
    <row r="131" spans="2:3" x14ac:dyDescent="0.25">
      <c r="B131">
        <v>129</v>
      </c>
      <c r="C131" s="3">
        <f t="shared" si="1"/>
        <v>68299.804031679858</v>
      </c>
    </row>
    <row r="132" spans="2:3" x14ac:dyDescent="0.25">
      <c r="B132">
        <v>130</v>
      </c>
      <c r="C132" s="3">
        <f t="shared" si="1"/>
        <v>69027.652264450488</v>
      </c>
    </row>
    <row r="133" spans="2:3" x14ac:dyDescent="0.25">
      <c r="B133">
        <v>131</v>
      </c>
      <c r="C133" s="3">
        <f t="shared" ref="C133:C196" si="2">C132*(1+$F$1)</f>
        <v>69763.256933091732</v>
      </c>
    </row>
    <row r="134" spans="2:3" x14ac:dyDescent="0.25">
      <c r="B134">
        <v>132</v>
      </c>
      <c r="C134" s="3">
        <f t="shared" si="2"/>
        <v>70506.700695353808</v>
      </c>
    </row>
    <row r="135" spans="2:3" x14ac:dyDescent="0.25">
      <c r="B135">
        <v>133</v>
      </c>
      <c r="C135" s="3">
        <f t="shared" si="2"/>
        <v>71258.067089842996</v>
      </c>
    </row>
    <row r="136" spans="2:3" x14ac:dyDescent="0.25">
      <c r="B136">
        <v>134</v>
      </c>
      <c r="C136" s="3">
        <f t="shared" si="2"/>
        <v>72017.440545408637</v>
      </c>
    </row>
    <row r="137" spans="2:3" x14ac:dyDescent="0.25">
      <c r="B137">
        <v>135</v>
      </c>
      <c r="C137" s="3">
        <f t="shared" si="2"/>
        <v>72784.906390630189</v>
      </c>
    </row>
    <row r="138" spans="2:3" x14ac:dyDescent="0.25">
      <c r="B138">
        <v>136</v>
      </c>
      <c r="C138" s="3">
        <f t="shared" si="2"/>
        <v>73560.550863405297</v>
      </c>
    </row>
    <row r="139" spans="2:3" x14ac:dyDescent="0.25">
      <c r="B139">
        <v>137</v>
      </c>
      <c r="C139" s="3">
        <f t="shared" si="2"/>
        <v>74344.461120640146</v>
      </c>
    </row>
    <row r="140" spans="2:3" x14ac:dyDescent="0.25">
      <c r="B140">
        <v>138</v>
      </c>
      <c r="C140" s="3">
        <f t="shared" si="2"/>
        <v>75136.725248042974</v>
      </c>
    </row>
    <row r="141" spans="2:3" x14ac:dyDescent="0.25">
      <c r="B141">
        <v>139</v>
      </c>
      <c r="C141" s="3">
        <f t="shared" si="2"/>
        <v>75937.432270022036</v>
      </c>
    </row>
    <row r="142" spans="2:3" x14ac:dyDescent="0.25">
      <c r="B142">
        <v>140</v>
      </c>
      <c r="C142" s="3">
        <f t="shared" si="2"/>
        <v>76746.672159689042</v>
      </c>
    </row>
    <row r="143" spans="2:3" x14ac:dyDescent="0.25">
      <c r="B143">
        <v>141</v>
      </c>
      <c r="C143" s="3">
        <f t="shared" si="2"/>
        <v>77564.535848969128</v>
      </c>
    </row>
    <row r="144" spans="2:3" x14ac:dyDescent="0.25">
      <c r="B144">
        <v>142</v>
      </c>
      <c r="C144" s="3">
        <f t="shared" si="2"/>
        <v>78391.115238818631</v>
      </c>
    </row>
    <row r="145" spans="2:3" x14ac:dyDescent="0.25">
      <c r="B145">
        <v>143</v>
      </c>
      <c r="C145" s="3">
        <f t="shared" si="2"/>
        <v>79226.503209551724</v>
      </c>
    </row>
    <row r="146" spans="2:3" x14ac:dyDescent="0.25">
      <c r="B146">
        <v>144</v>
      </c>
      <c r="C146" s="3">
        <f t="shared" si="2"/>
        <v>80070.79363127712</v>
      </c>
    </row>
    <row r="147" spans="2:3" x14ac:dyDescent="0.25">
      <c r="B147">
        <v>145</v>
      </c>
      <c r="C147" s="3">
        <f t="shared" si="2"/>
        <v>80924.081374445974</v>
      </c>
    </row>
    <row r="148" spans="2:3" x14ac:dyDescent="0.25">
      <c r="B148">
        <v>146</v>
      </c>
      <c r="C148" s="3">
        <f t="shared" si="2"/>
        <v>81786.46232051219</v>
      </c>
    </row>
    <row r="149" spans="2:3" x14ac:dyDescent="0.25">
      <c r="B149">
        <v>147</v>
      </c>
      <c r="C149" s="3">
        <f t="shared" si="2"/>
        <v>82658.033372706355</v>
      </c>
    </row>
    <row r="150" spans="2:3" x14ac:dyDescent="0.25">
      <c r="B150">
        <v>148</v>
      </c>
      <c r="C150" s="3">
        <f t="shared" si="2"/>
        <v>83538.892466924473</v>
      </c>
    </row>
    <row r="151" spans="2:3" x14ac:dyDescent="0.25">
      <c r="B151">
        <v>149</v>
      </c>
      <c r="C151" s="3">
        <f t="shared" si="2"/>
        <v>84429.138582732703</v>
      </c>
    </row>
    <row r="152" spans="2:3" x14ac:dyDescent="0.25">
      <c r="B152">
        <v>150</v>
      </c>
      <c r="C152" s="3">
        <f t="shared" si="2"/>
        <v>85328.871754489461</v>
      </c>
    </row>
    <row r="153" spans="2:3" x14ac:dyDescent="0.25">
      <c r="B153">
        <v>151</v>
      </c>
      <c r="C153" s="3">
        <f t="shared" si="2"/>
        <v>86238.193082585945</v>
      </c>
    </row>
    <row r="154" spans="2:3" x14ac:dyDescent="0.25">
      <c r="B154">
        <v>152</v>
      </c>
      <c r="C154" s="3">
        <f t="shared" si="2"/>
        <v>87157.204744806499</v>
      </c>
    </row>
    <row r="155" spans="2:3" x14ac:dyDescent="0.25">
      <c r="B155">
        <v>153</v>
      </c>
      <c r="C155" s="3">
        <f t="shared" si="2"/>
        <v>88086.010007810051</v>
      </c>
    </row>
    <row r="156" spans="2:3" x14ac:dyDescent="0.25">
      <c r="B156">
        <v>154</v>
      </c>
      <c r="C156" s="3">
        <f t="shared" si="2"/>
        <v>89024.71323873385</v>
      </c>
    </row>
    <row r="157" spans="2:3" x14ac:dyDescent="0.25">
      <c r="B157">
        <v>155</v>
      </c>
      <c r="C157" s="3">
        <f t="shared" si="2"/>
        <v>89973.419916920946</v>
      </c>
    </row>
    <row r="158" spans="2:3" x14ac:dyDescent="0.25">
      <c r="B158">
        <v>156</v>
      </c>
      <c r="C158" s="3">
        <f t="shared" si="2"/>
        <v>90932.236645772544</v>
      </c>
    </row>
    <row r="159" spans="2:3" x14ac:dyDescent="0.25">
      <c r="B159">
        <v>157</v>
      </c>
      <c r="C159" s="3">
        <f t="shared" si="2"/>
        <v>91901.271164726757</v>
      </c>
    </row>
    <row r="160" spans="2:3" x14ac:dyDescent="0.25">
      <c r="B160">
        <v>158</v>
      </c>
      <c r="C160" s="3">
        <f t="shared" si="2"/>
        <v>92880.632361364958</v>
      </c>
    </row>
    <row r="161" spans="2:3" x14ac:dyDescent="0.25">
      <c r="B161">
        <v>159</v>
      </c>
      <c r="C161" s="3">
        <f t="shared" si="2"/>
        <v>93870.430283647162</v>
      </c>
    </row>
    <row r="162" spans="2:3" x14ac:dyDescent="0.25">
      <c r="B162">
        <v>160</v>
      </c>
      <c r="C162" s="3">
        <f t="shared" si="2"/>
        <v>94870.776152277773</v>
      </c>
    </row>
    <row r="163" spans="2:3" x14ac:dyDescent="0.25">
      <c r="B163">
        <v>161</v>
      </c>
      <c r="C163" s="3">
        <f t="shared" si="2"/>
        <v>95881.782373203168</v>
      </c>
    </row>
    <row r="164" spans="2:3" x14ac:dyDescent="0.25">
      <c r="B164">
        <v>162</v>
      </c>
      <c r="C164" s="3">
        <f t="shared" si="2"/>
        <v>96903.562550242394</v>
      </c>
    </row>
    <row r="165" spans="2:3" x14ac:dyDescent="0.25">
      <c r="B165">
        <v>163</v>
      </c>
      <c r="C165" s="3">
        <f t="shared" si="2"/>
        <v>97936.23149785251</v>
      </c>
    </row>
    <row r="166" spans="2:3" x14ac:dyDescent="0.25">
      <c r="B166">
        <v>164</v>
      </c>
      <c r="C166" s="3">
        <f t="shared" si="2"/>
        <v>98979.90525402996</v>
      </c>
    </row>
    <row r="167" spans="2:3" x14ac:dyDescent="0.25">
      <c r="B167">
        <v>165</v>
      </c>
      <c r="C167" s="3">
        <f t="shared" si="2"/>
        <v>100034.70109334942</v>
      </c>
    </row>
    <row r="168" spans="2:3" x14ac:dyDescent="0.25">
      <c r="B168">
        <v>166</v>
      </c>
      <c r="C168" s="3">
        <f t="shared" si="2"/>
        <v>101100.73754014158</v>
      </c>
    </row>
    <row r="169" spans="2:3" x14ac:dyDescent="0.25">
      <c r="B169">
        <v>167</v>
      </c>
      <c r="C169" s="3">
        <f t="shared" si="2"/>
        <v>102178.1343818114</v>
      </c>
    </row>
    <row r="170" spans="2:3" x14ac:dyDescent="0.25">
      <c r="B170">
        <v>168</v>
      </c>
      <c r="C170" s="3">
        <f t="shared" si="2"/>
        <v>103267.01268229826</v>
      </c>
    </row>
    <row r="171" spans="2:3" x14ac:dyDescent="0.25">
      <c r="B171">
        <v>169</v>
      </c>
      <c r="C171" s="3">
        <f t="shared" si="2"/>
        <v>104367.49479567958</v>
      </c>
    </row>
    <row r="172" spans="2:3" x14ac:dyDescent="0.25">
      <c r="B172">
        <v>170</v>
      </c>
      <c r="C172" s="3">
        <f t="shared" si="2"/>
        <v>105479.70437991936</v>
      </c>
    </row>
    <row r="173" spans="2:3" x14ac:dyDescent="0.25">
      <c r="B173">
        <v>171</v>
      </c>
      <c r="C173" s="3">
        <f t="shared" si="2"/>
        <v>106603.7664107633</v>
      </c>
    </row>
    <row r="174" spans="2:3" x14ac:dyDescent="0.25">
      <c r="B174">
        <v>172</v>
      </c>
      <c r="C174" s="3">
        <f t="shared" si="2"/>
        <v>107739.80719578192</v>
      </c>
    </row>
    <row r="175" spans="2:3" x14ac:dyDescent="0.25">
      <c r="B175">
        <v>173</v>
      </c>
      <c r="C175" s="3">
        <f t="shared" si="2"/>
        <v>108887.95438856339</v>
      </c>
    </row>
    <row r="176" spans="2:3" x14ac:dyDescent="0.25">
      <c r="B176">
        <v>174</v>
      </c>
      <c r="C176" s="3">
        <f t="shared" si="2"/>
        <v>110048.33700305763</v>
      </c>
    </row>
    <row r="177" spans="2:3" x14ac:dyDescent="0.25">
      <c r="B177">
        <v>175</v>
      </c>
      <c r="C177" s="3">
        <f t="shared" si="2"/>
        <v>111221.08542807317</v>
      </c>
    </row>
    <row r="178" spans="2:3" x14ac:dyDescent="0.25">
      <c r="B178">
        <v>176</v>
      </c>
      <c r="C178" s="3">
        <f t="shared" si="2"/>
        <v>112406.33144192859</v>
      </c>
    </row>
    <row r="179" spans="2:3" x14ac:dyDescent="0.25">
      <c r="B179">
        <v>177</v>
      </c>
      <c r="C179" s="3">
        <f t="shared" si="2"/>
        <v>113604.20822726005</v>
      </c>
    </row>
    <row r="180" spans="2:3" x14ac:dyDescent="0.25">
      <c r="B180">
        <v>178</v>
      </c>
      <c r="C180" s="3">
        <f t="shared" si="2"/>
        <v>114814.85038598668</v>
      </c>
    </row>
    <row r="181" spans="2:3" x14ac:dyDescent="0.25">
      <c r="B181">
        <v>179</v>
      </c>
      <c r="C181" s="3">
        <f t="shared" si="2"/>
        <v>116038.39395443532</v>
      </c>
    </row>
    <row r="182" spans="2:3" x14ac:dyDescent="0.25">
      <c r="B182">
        <v>180</v>
      </c>
      <c r="C182" s="3">
        <f t="shared" si="2"/>
        <v>117274.97641862663</v>
      </c>
    </row>
    <row r="183" spans="2:3" x14ac:dyDescent="0.25">
      <c r="B183">
        <v>181</v>
      </c>
      <c r="C183" s="3">
        <f t="shared" si="2"/>
        <v>118524.7367297239</v>
      </c>
    </row>
    <row r="184" spans="2:3" x14ac:dyDescent="0.25">
      <c r="B184">
        <v>182</v>
      </c>
      <c r="C184" s="3">
        <f t="shared" si="2"/>
        <v>119787.81531964663</v>
      </c>
    </row>
    <row r="185" spans="2:3" x14ac:dyDescent="0.25">
      <c r="B185">
        <v>183</v>
      </c>
      <c r="C185" s="3">
        <f t="shared" si="2"/>
        <v>121064.35411685047</v>
      </c>
    </row>
    <row r="186" spans="2:3" x14ac:dyDescent="0.25">
      <c r="B186">
        <v>184</v>
      </c>
      <c r="C186" s="3">
        <f t="shared" si="2"/>
        <v>122354.49656227529</v>
      </c>
    </row>
    <row r="187" spans="2:3" x14ac:dyDescent="0.25">
      <c r="B187">
        <v>185</v>
      </c>
      <c r="C187" s="3">
        <f t="shared" si="2"/>
        <v>123658.38762546319</v>
      </c>
    </row>
    <row r="188" spans="2:3" x14ac:dyDescent="0.25">
      <c r="B188">
        <v>186</v>
      </c>
      <c r="C188" s="3">
        <f t="shared" si="2"/>
        <v>124976.17382084834</v>
      </c>
    </row>
    <row r="189" spans="2:3" x14ac:dyDescent="0.25">
      <c r="B189">
        <v>187</v>
      </c>
      <c r="C189" s="3">
        <f t="shared" si="2"/>
        <v>126308.00322422039</v>
      </c>
    </row>
    <row r="190" spans="2:3" x14ac:dyDescent="0.25">
      <c r="B190">
        <v>188</v>
      </c>
      <c r="C190" s="3">
        <f t="shared" si="2"/>
        <v>127654.02548936325</v>
      </c>
    </row>
    <row r="191" spans="2:3" x14ac:dyDescent="0.25">
      <c r="B191">
        <v>189</v>
      </c>
      <c r="C191" s="3">
        <f t="shared" si="2"/>
        <v>129014.39186487136</v>
      </c>
    </row>
    <row r="192" spans="2:3" x14ac:dyDescent="0.25">
      <c r="B192">
        <v>190</v>
      </c>
      <c r="C192" s="3">
        <f t="shared" si="2"/>
        <v>130389.25521114492</v>
      </c>
    </row>
    <row r="193" spans="2:3" x14ac:dyDescent="0.25">
      <c r="B193">
        <v>191</v>
      </c>
      <c r="C193" s="3">
        <f t="shared" si="2"/>
        <v>131778.77001756648</v>
      </c>
    </row>
    <row r="194" spans="2:3" x14ac:dyDescent="0.25">
      <c r="B194">
        <v>192</v>
      </c>
      <c r="C194" s="3">
        <f t="shared" si="2"/>
        <v>133183.09241986042</v>
      </c>
    </row>
    <row r="195" spans="2:3" x14ac:dyDescent="0.25">
      <c r="B195">
        <v>193</v>
      </c>
      <c r="C195" s="3">
        <f t="shared" si="2"/>
        <v>134602.3802176374</v>
      </c>
    </row>
    <row r="196" spans="2:3" x14ac:dyDescent="0.25">
      <c r="B196">
        <v>194</v>
      </c>
      <c r="C196" s="3">
        <f t="shared" si="2"/>
        <v>136036.79289212599</v>
      </c>
    </row>
    <row r="197" spans="2:3" x14ac:dyDescent="0.25">
      <c r="B197">
        <v>195</v>
      </c>
      <c r="C197" s="3">
        <f t="shared" ref="C197:C242" si="3">C196*(1+$F$1)</f>
        <v>137486.49162409295</v>
      </c>
    </row>
    <row r="198" spans="2:3" x14ac:dyDescent="0.25">
      <c r="B198">
        <v>196</v>
      </c>
      <c r="C198" s="3">
        <f t="shared" si="3"/>
        <v>138951.63931195476</v>
      </c>
    </row>
    <row r="199" spans="2:3" x14ac:dyDescent="0.25">
      <c r="B199">
        <v>197</v>
      </c>
      <c r="C199" s="3">
        <f t="shared" si="3"/>
        <v>140432.40059008196</v>
      </c>
    </row>
    <row r="200" spans="2:3" x14ac:dyDescent="0.25">
      <c r="B200">
        <v>198</v>
      </c>
      <c r="C200" s="3">
        <f t="shared" si="3"/>
        <v>141928.94184729873</v>
      </c>
    </row>
    <row r="201" spans="2:3" x14ac:dyDescent="0.25">
      <c r="B201">
        <v>199</v>
      </c>
      <c r="C201" s="3">
        <f t="shared" si="3"/>
        <v>143441.43124557938</v>
      </c>
    </row>
    <row r="202" spans="2:3" x14ac:dyDescent="0.25">
      <c r="B202">
        <v>200</v>
      </c>
      <c r="C202" s="3">
        <f t="shared" si="3"/>
        <v>144970.03873894436</v>
      </c>
    </row>
    <row r="203" spans="2:3" x14ac:dyDescent="0.25">
      <c r="B203">
        <v>201</v>
      </c>
      <c r="C203" s="3">
        <f t="shared" si="3"/>
        <v>146514.93609255739</v>
      </c>
    </row>
    <row r="204" spans="2:3" x14ac:dyDescent="0.25">
      <c r="B204">
        <v>202</v>
      </c>
      <c r="C204" s="3">
        <f t="shared" si="3"/>
        <v>148076.29690202625</v>
      </c>
    </row>
    <row r="205" spans="2:3" x14ac:dyDescent="0.25">
      <c r="B205">
        <v>203</v>
      </c>
      <c r="C205" s="3">
        <f t="shared" si="3"/>
        <v>149654.2966129093</v>
      </c>
    </row>
    <row r="206" spans="2:3" x14ac:dyDescent="0.25">
      <c r="B206">
        <v>204</v>
      </c>
      <c r="C206" s="3">
        <f t="shared" si="3"/>
        <v>151249.11254042957</v>
      </c>
    </row>
    <row r="207" spans="2:3" x14ac:dyDescent="0.25">
      <c r="B207">
        <v>205</v>
      </c>
      <c r="C207" s="3">
        <f t="shared" si="3"/>
        <v>152860.92388939942</v>
      </c>
    </row>
    <row r="208" spans="2:3" x14ac:dyDescent="0.25">
      <c r="B208">
        <v>206</v>
      </c>
      <c r="C208" s="3">
        <f t="shared" si="3"/>
        <v>154489.91177435702</v>
      </c>
    </row>
    <row r="209" spans="2:3" x14ac:dyDescent="0.25">
      <c r="B209">
        <v>207</v>
      </c>
      <c r="C209" s="3">
        <f t="shared" si="3"/>
        <v>156136.25923991782</v>
      </c>
    </row>
    <row r="210" spans="2:3" x14ac:dyDescent="0.25">
      <c r="B210">
        <v>208</v>
      </c>
      <c r="C210" s="3">
        <f t="shared" si="3"/>
        <v>157800.1512813427</v>
      </c>
    </row>
    <row r="211" spans="2:3" x14ac:dyDescent="0.25">
      <c r="B211">
        <v>209</v>
      </c>
      <c r="C211" s="3">
        <f t="shared" si="3"/>
        <v>159481.77486532531</v>
      </c>
    </row>
    <row r="212" spans="2:3" x14ac:dyDescent="0.25">
      <c r="B212">
        <v>210</v>
      </c>
      <c r="C212" s="3">
        <f t="shared" si="3"/>
        <v>161181.31895100101</v>
      </c>
    </row>
    <row r="213" spans="2:3" x14ac:dyDescent="0.25">
      <c r="B213">
        <v>211</v>
      </c>
      <c r="C213" s="3">
        <f t="shared" si="3"/>
        <v>162898.97451117964</v>
      </c>
    </row>
    <row r="214" spans="2:3" x14ac:dyDescent="0.25">
      <c r="B214">
        <v>212</v>
      </c>
      <c r="C214" s="3">
        <f t="shared" si="3"/>
        <v>164634.93455380457</v>
      </c>
    </row>
    <row r="215" spans="2:3" x14ac:dyDescent="0.25">
      <c r="B215">
        <v>213</v>
      </c>
      <c r="C215" s="3">
        <f t="shared" si="3"/>
        <v>166389.3941436405</v>
      </c>
    </row>
    <row r="216" spans="2:3" x14ac:dyDescent="0.25">
      <c r="B216">
        <v>214</v>
      </c>
      <c r="C216" s="3">
        <f t="shared" si="3"/>
        <v>168162.55042419222</v>
      </c>
    </row>
    <row r="217" spans="2:3" x14ac:dyDescent="0.25">
      <c r="B217">
        <v>215</v>
      </c>
      <c r="C217" s="3">
        <f t="shared" si="3"/>
        <v>169954.60263985713</v>
      </c>
    </row>
    <row r="218" spans="2:3" x14ac:dyDescent="0.25">
      <c r="B218">
        <v>216</v>
      </c>
      <c r="C218" s="3">
        <f t="shared" si="3"/>
        <v>171765.7521583137</v>
      </c>
    </row>
    <row r="219" spans="2:3" x14ac:dyDescent="0.25">
      <c r="B219">
        <v>217</v>
      </c>
      <c r="C219" s="3">
        <f t="shared" si="3"/>
        <v>173596.20249314859</v>
      </c>
    </row>
    <row r="220" spans="2:3" x14ac:dyDescent="0.25">
      <c r="B220">
        <v>218</v>
      </c>
      <c r="C220" s="3">
        <f t="shared" si="3"/>
        <v>175446.15932672494</v>
      </c>
    </row>
    <row r="221" spans="2:3" x14ac:dyDescent="0.25">
      <c r="B221">
        <v>219</v>
      </c>
      <c r="C221" s="3">
        <f t="shared" si="3"/>
        <v>177315.83053329415</v>
      </c>
    </row>
    <row r="222" spans="2:3" x14ac:dyDescent="0.25">
      <c r="B222">
        <v>220</v>
      </c>
      <c r="C222" s="3">
        <f t="shared" si="3"/>
        <v>179205.42620235423</v>
      </c>
    </row>
    <row r="223" spans="2:3" x14ac:dyDescent="0.25">
      <c r="B223">
        <v>221</v>
      </c>
      <c r="C223" s="3">
        <f t="shared" si="3"/>
        <v>181115.1586622569</v>
      </c>
    </row>
    <row r="224" spans="2:3" x14ac:dyDescent="0.25">
      <c r="B224">
        <v>222</v>
      </c>
      <c r="C224" s="3">
        <f t="shared" si="3"/>
        <v>183045.24250406632</v>
      </c>
    </row>
    <row r="225" spans="2:3" x14ac:dyDescent="0.25">
      <c r="B225">
        <v>223</v>
      </c>
      <c r="C225" s="3">
        <f t="shared" si="3"/>
        <v>184995.89460567205</v>
      </c>
    </row>
    <row r="226" spans="2:3" x14ac:dyDescent="0.25">
      <c r="B226">
        <v>224</v>
      </c>
      <c r="C226" s="3">
        <f t="shared" si="3"/>
        <v>186967.33415615896</v>
      </c>
    </row>
    <row r="227" spans="2:3" x14ac:dyDescent="0.25">
      <c r="B227">
        <v>225</v>
      </c>
      <c r="C227" s="3">
        <f t="shared" si="3"/>
        <v>188959.78268043694</v>
      </c>
    </row>
    <row r="228" spans="2:3" x14ac:dyDescent="0.25">
      <c r="B228">
        <v>226</v>
      </c>
      <c r="C228" s="3">
        <f t="shared" si="3"/>
        <v>190973.46406413295</v>
      </c>
    </row>
    <row r="229" spans="2:3" x14ac:dyDescent="0.25">
      <c r="B229">
        <v>227</v>
      </c>
      <c r="C229" s="3">
        <f t="shared" si="3"/>
        <v>193008.60457874835</v>
      </c>
    </row>
    <row r="230" spans="2:3" x14ac:dyDescent="0.25">
      <c r="B230">
        <v>228</v>
      </c>
      <c r="C230" s="3">
        <f t="shared" si="3"/>
        <v>195065.4329070845</v>
      </c>
    </row>
    <row r="231" spans="2:3" x14ac:dyDescent="0.25">
      <c r="B231">
        <v>229</v>
      </c>
      <c r="C231" s="3">
        <f t="shared" si="3"/>
        <v>197144.18016893908</v>
      </c>
    </row>
    <row r="232" spans="2:3" x14ac:dyDescent="0.25">
      <c r="B232">
        <v>230</v>
      </c>
      <c r="C232" s="3">
        <f t="shared" si="3"/>
        <v>199245.07994707639</v>
      </c>
    </row>
    <row r="233" spans="2:3" x14ac:dyDescent="0.25">
      <c r="B233">
        <v>231</v>
      </c>
      <c r="C233" s="3">
        <f t="shared" si="3"/>
        <v>201368.36831347429</v>
      </c>
    </row>
    <row r="234" spans="2:3" x14ac:dyDescent="0.25">
      <c r="B234">
        <v>232</v>
      </c>
      <c r="C234" s="3">
        <f t="shared" si="3"/>
        <v>203514.28385585104</v>
      </c>
    </row>
    <row r="235" spans="2:3" x14ac:dyDescent="0.25">
      <c r="B235">
        <v>233</v>
      </c>
      <c r="C235" s="3">
        <f t="shared" si="3"/>
        <v>205683.06770447461</v>
      </c>
    </row>
    <row r="236" spans="2:3" x14ac:dyDescent="0.25">
      <c r="B236">
        <v>234</v>
      </c>
      <c r="C236" s="3">
        <f t="shared" si="3"/>
        <v>207874.9635592578</v>
      </c>
    </row>
    <row r="237" spans="2:3" x14ac:dyDescent="0.25">
      <c r="B237">
        <v>235</v>
      </c>
      <c r="C237" s="3">
        <f t="shared" si="3"/>
        <v>210090.21771714214</v>
      </c>
    </row>
    <row r="238" spans="2:3" x14ac:dyDescent="0.25">
      <c r="B238">
        <v>236</v>
      </c>
      <c r="C238" s="3">
        <f t="shared" si="3"/>
        <v>212329.07909977352</v>
      </c>
    </row>
    <row r="239" spans="2:3" x14ac:dyDescent="0.25">
      <c r="B239">
        <v>237</v>
      </c>
      <c r="C239" s="3">
        <f t="shared" si="3"/>
        <v>214591.79928147275</v>
      </c>
    </row>
    <row r="240" spans="2:3" x14ac:dyDescent="0.25">
      <c r="B240">
        <v>238</v>
      </c>
      <c r="C240" s="3">
        <f t="shared" si="3"/>
        <v>216878.63251750433</v>
      </c>
    </row>
    <row r="241" spans="2:3" x14ac:dyDescent="0.25">
      <c r="B241">
        <v>239</v>
      </c>
      <c r="C241" s="3">
        <f t="shared" si="3"/>
        <v>219189.8357726463</v>
      </c>
    </row>
    <row r="242" spans="2:3" x14ac:dyDescent="0.25">
      <c r="B242">
        <v>240</v>
      </c>
      <c r="C242" s="3">
        <f t="shared" si="3"/>
        <v>221525.66875006459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I242"/>
  <sheetViews>
    <sheetView showGridLines="0" workbookViewId="0">
      <selection activeCell="C2" sqref="C2"/>
    </sheetView>
  </sheetViews>
  <sheetFormatPr defaultRowHeight="15" x14ac:dyDescent="0.25"/>
  <cols>
    <col min="3" max="3" width="17.42578125" bestFit="1" customWidth="1"/>
    <col min="9" max="9" width="11.5703125" bestFit="1" customWidth="1"/>
  </cols>
  <sheetData>
    <row r="1" spans="2:9" x14ac:dyDescent="0.25">
      <c r="C1" t="s">
        <v>6</v>
      </c>
      <c r="D1" s="1">
        <f>Resumo!G3+Resumo!H11</f>
        <v>0.14500000000000002</v>
      </c>
      <c r="E1" t="s">
        <v>4</v>
      </c>
      <c r="F1" s="1">
        <f>(D1+1)^(1/12)-1</f>
        <v>1.1347621038123146E-2</v>
      </c>
      <c r="H1" t="s">
        <v>0</v>
      </c>
      <c r="I1" s="2">
        <f>Resumo!C5*0.725</f>
        <v>17400</v>
      </c>
    </row>
    <row r="2" spans="2:9" x14ac:dyDescent="0.25">
      <c r="B2" t="s">
        <v>3</v>
      </c>
    </row>
    <row r="3" spans="2:9" x14ac:dyDescent="0.25">
      <c r="B3">
        <v>1</v>
      </c>
      <c r="C3" s="3">
        <f>I1*(1+F1)</f>
        <v>17597.448606063343</v>
      </c>
    </row>
    <row r="4" spans="2:9" x14ac:dyDescent="0.25">
      <c r="B4">
        <v>2</v>
      </c>
      <c r="C4" s="3">
        <f>C3*(1+$F$1)</f>
        <v>17797.137784082799</v>
      </c>
    </row>
    <row r="5" spans="2:9" x14ac:dyDescent="0.25">
      <c r="B5">
        <v>3</v>
      </c>
      <c r="C5" s="3">
        <f t="shared" ref="C5:C68" si="0">C4*(1+$F$1)</f>
        <v>17999.092959219834</v>
      </c>
    </row>
    <row r="6" spans="2:9" x14ac:dyDescent="0.25">
      <c r="B6">
        <v>4</v>
      </c>
      <c r="C6" s="3">
        <f t="shared" si="0"/>
        <v>18203.339845151011</v>
      </c>
    </row>
    <row r="7" spans="2:9" x14ac:dyDescent="0.25">
      <c r="B7">
        <v>5</v>
      </c>
      <c r="C7" s="3">
        <f t="shared" si="0"/>
        <v>18409.904447341953</v>
      </c>
    </row>
    <row r="8" spans="2:9" x14ac:dyDescent="0.25">
      <c r="B8">
        <v>6</v>
      </c>
      <c r="C8" s="3">
        <f t="shared" si="0"/>
        <v>18618.813066358445</v>
      </c>
    </row>
    <row r="9" spans="2:9" x14ac:dyDescent="0.25">
      <c r="B9">
        <v>7</v>
      </c>
      <c r="C9" s="3">
        <f t="shared" si="0"/>
        <v>18830.092301215136</v>
      </c>
    </row>
    <row r="10" spans="2:9" x14ac:dyDescent="0.25">
      <c r="B10">
        <v>8</v>
      </c>
      <c r="C10" s="3">
        <f t="shared" si="0"/>
        <v>19043.769052762207</v>
      </c>
    </row>
    <row r="11" spans="2:9" x14ac:dyDescent="0.25">
      <c r="B11">
        <v>9</v>
      </c>
      <c r="C11" s="3">
        <f t="shared" si="0"/>
        <v>19259.870527110492</v>
      </c>
    </row>
    <row r="12" spans="2:9" x14ac:dyDescent="0.25">
      <c r="B12">
        <v>10</v>
      </c>
      <c r="C12" s="3">
        <f t="shared" si="0"/>
        <v>19478.424239095461</v>
      </c>
    </row>
    <row r="13" spans="2:9" x14ac:dyDescent="0.25">
      <c r="B13">
        <v>11</v>
      </c>
      <c r="C13" s="3">
        <f t="shared" si="0"/>
        <v>19699.458015780507</v>
      </c>
    </row>
    <row r="14" spans="2:9" x14ac:dyDescent="0.25">
      <c r="B14">
        <v>12</v>
      </c>
      <c r="C14" s="3">
        <f t="shared" si="0"/>
        <v>19923</v>
      </c>
    </row>
    <row r="15" spans="2:9" x14ac:dyDescent="0.25">
      <c r="B15">
        <v>13</v>
      </c>
      <c r="C15" s="3">
        <f t="shared" si="0"/>
        <v>20149.078653942528</v>
      </c>
    </row>
    <row r="16" spans="2:9" x14ac:dyDescent="0.25">
      <c r="B16">
        <v>14</v>
      </c>
      <c r="C16" s="3">
        <f t="shared" si="0"/>
        <v>20377.722762774803</v>
      </c>
    </row>
    <row r="17" spans="2:3" x14ac:dyDescent="0.25">
      <c r="B17">
        <v>15</v>
      </c>
      <c r="C17" s="3">
        <f t="shared" si="0"/>
        <v>20608.961438306709</v>
      </c>
    </row>
    <row r="18" spans="2:3" x14ac:dyDescent="0.25">
      <c r="B18">
        <v>16</v>
      </c>
      <c r="C18" s="3">
        <f t="shared" si="0"/>
        <v>20842.824122697908</v>
      </c>
    </row>
    <row r="19" spans="2:3" x14ac:dyDescent="0.25">
      <c r="B19">
        <v>17</v>
      </c>
      <c r="C19" s="3">
        <f t="shared" si="0"/>
        <v>21079.340592206536</v>
      </c>
    </row>
    <row r="20" spans="2:3" x14ac:dyDescent="0.25">
      <c r="B20">
        <v>18</v>
      </c>
      <c r="C20" s="3">
        <f t="shared" si="0"/>
        <v>21318.540960980423</v>
      </c>
    </row>
    <row r="21" spans="2:3" x14ac:dyDescent="0.25">
      <c r="B21">
        <v>19</v>
      </c>
      <c r="C21" s="3">
        <f t="shared" si="0"/>
        <v>21560.455684891334</v>
      </c>
    </row>
    <row r="22" spans="2:3" x14ac:dyDescent="0.25">
      <c r="B22">
        <v>20</v>
      </c>
      <c r="C22" s="3">
        <f t="shared" si="0"/>
        <v>21805.115565412729</v>
      </c>
    </row>
    <row r="23" spans="2:3" x14ac:dyDescent="0.25">
      <c r="B23">
        <v>21</v>
      </c>
      <c r="C23" s="3">
        <f t="shared" si="0"/>
        <v>22052.551753541513</v>
      </c>
    </row>
    <row r="24" spans="2:3" x14ac:dyDescent="0.25">
      <c r="B24">
        <v>22</v>
      </c>
      <c r="C24" s="3">
        <f t="shared" si="0"/>
        <v>22302.795753764301</v>
      </c>
    </row>
    <row r="25" spans="2:3" x14ac:dyDescent="0.25">
      <c r="B25">
        <v>23</v>
      </c>
      <c r="C25" s="3">
        <f t="shared" si="0"/>
        <v>22555.879428068682</v>
      </c>
    </row>
    <row r="26" spans="2:3" x14ac:dyDescent="0.25">
      <c r="B26">
        <v>24</v>
      </c>
      <c r="C26" s="3">
        <f t="shared" si="0"/>
        <v>22811.835000000003</v>
      </c>
    </row>
    <row r="27" spans="2:3" x14ac:dyDescent="0.25">
      <c r="B27">
        <v>25</v>
      </c>
      <c r="C27" s="3">
        <f t="shared" si="0"/>
        <v>23070.695058764195</v>
      </c>
    </row>
    <row r="28" spans="2:3" x14ac:dyDescent="0.25">
      <c r="B28">
        <v>26</v>
      </c>
      <c r="C28" s="3">
        <f t="shared" si="0"/>
        <v>23332.492563377153</v>
      </c>
    </row>
    <row r="29" spans="2:3" x14ac:dyDescent="0.25">
      <c r="B29">
        <v>27</v>
      </c>
      <c r="C29" s="3">
        <f t="shared" si="0"/>
        <v>23597.260846861183</v>
      </c>
    </row>
    <row r="30" spans="2:3" x14ac:dyDescent="0.25">
      <c r="B30">
        <v>28</v>
      </c>
      <c r="C30" s="3">
        <f t="shared" si="0"/>
        <v>23865.033620489106</v>
      </c>
    </row>
    <row r="31" spans="2:3" x14ac:dyDescent="0.25">
      <c r="B31">
        <v>29</v>
      </c>
      <c r="C31" s="3">
        <f t="shared" si="0"/>
        <v>24135.844978076486</v>
      </c>
    </row>
    <row r="32" spans="2:3" x14ac:dyDescent="0.25">
      <c r="B32">
        <v>30</v>
      </c>
      <c r="C32" s="3">
        <f t="shared" si="0"/>
        <v>24409.729400322587</v>
      </c>
    </row>
    <row r="33" spans="2:3" x14ac:dyDescent="0.25">
      <c r="B33">
        <v>31</v>
      </c>
      <c r="C33" s="3">
        <f t="shared" si="0"/>
        <v>24686.72175920058</v>
      </c>
    </row>
    <row r="34" spans="2:3" x14ac:dyDescent="0.25">
      <c r="B34">
        <v>32</v>
      </c>
      <c r="C34" s="3">
        <f t="shared" si="0"/>
        <v>24966.857322397576</v>
      </c>
    </row>
    <row r="35" spans="2:3" x14ac:dyDescent="0.25">
      <c r="B35">
        <v>33</v>
      </c>
      <c r="C35" s="3">
        <f t="shared" si="0"/>
        <v>25250.171757805034</v>
      </c>
    </row>
    <row r="36" spans="2:3" x14ac:dyDescent="0.25">
      <c r="B36">
        <v>34</v>
      </c>
      <c r="C36" s="3">
        <f t="shared" si="0"/>
        <v>25536.701138060125</v>
      </c>
    </row>
    <row r="37" spans="2:3" x14ac:dyDescent="0.25">
      <c r="B37">
        <v>35</v>
      </c>
      <c r="C37" s="3">
        <f t="shared" si="0"/>
        <v>25826.481945138639</v>
      </c>
    </row>
    <row r="38" spans="2:3" x14ac:dyDescent="0.25">
      <c r="B38">
        <v>36</v>
      </c>
      <c r="C38" s="3">
        <f t="shared" si="0"/>
        <v>26119.551075000003</v>
      </c>
    </row>
    <row r="39" spans="2:3" x14ac:dyDescent="0.25">
      <c r="B39">
        <v>37</v>
      </c>
      <c r="C39" s="3">
        <f t="shared" si="0"/>
        <v>26415.945842285004</v>
      </c>
    </row>
    <row r="40" spans="2:3" x14ac:dyDescent="0.25">
      <c r="B40">
        <v>38</v>
      </c>
      <c r="C40" s="3">
        <f t="shared" si="0"/>
        <v>26715.703985066837</v>
      </c>
    </row>
    <row r="41" spans="2:3" x14ac:dyDescent="0.25">
      <c r="B41">
        <v>39</v>
      </c>
      <c r="C41" s="3">
        <f t="shared" si="0"/>
        <v>27018.863669656053</v>
      </c>
    </row>
    <row r="42" spans="2:3" x14ac:dyDescent="0.25">
      <c r="B42">
        <v>40</v>
      </c>
      <c r="C42" s="3">
        <f t="shared" si="0"/>
        <v>27325.463495460022</v>
      </c>
    </row>
    <row r="43" spans="2:3" x14ac:dyDescent="0.25">
      <c r="B43">
        <v>41</v>
      </c>
      <c r="C43" s="3">
        <f t="shared" si="0"/>
        <v>27635.542499897572</v>
      </c>
    </row>
    <row r="44" spans="2:3" x14ac:dyDescent="0.25">
      <c r="B44">
        <v>42</v>
      </c>
      <c r="C44" s="3">
        <f t="shared" si="0"/>
        <v>27949.140163369357</v>
      </c>
    </row>
    <row r="45" spans="2:3" x14ac:dyDescent="0.25">
      <c r="B45">
        <v>43</v>
      </c>
      <c r="C45" s="3">
        <f t="shared" si="0"/>
        <v>28266.296414284658</v>
      </c>
    </row>
    <row r="46" spans="2:3" x14ac:dyDescent="0.25">
      <c r="B46">
        <v>44</v>
      </c>
      <c r="C46" s="3">
        <f t="shared" si="0"/>
        <v>28587.05163414522</v>
      </c>
    </row>
    <row r="47" spans="2:3" x14ac:dyDescent="0.25">
      <c r="B47">
        <v>45</v>
      </c>
      <c r="C47" s="3">
        <f t="shared" si="0"/>
        <v>28911.446662686758</v>
      </c>
    </row>
    <row r="48" spans="2:3" x14ac:dyDescent="0.25">
      <c r="B48">
        <v>46</v>
      </c>
      <c r="C48" s="3">
        <f t="shared" si="0"/>
        <v>29239.522803078838</v>
      </c>
    </row>
    <row r="49" spans="2:3" x14ac:dyDescent="0.25">
      <c r="B49">
        <v>47</v>
      </c>
      <c r="C49" s="3">
        <f t="shared" si="0"/>
        <v>29571.321827183736</v>
      </c>
    </row>
    <row r="50" spans="2:3" x14ac:dyDescent="0.25">
      <c r="B50">
        <v>48</v>
      </c>
      <c r="C50" s="3">
        <f t="shared" si="0"/>
        <v>29906.885980874995</v>
      </c>
    </row>
    <row r="51" spans="2:3" x14ac:dyDescent="0.25">
      <c r="B51">
        <v>49</v>
      </c>
      <c r="C51" s="3">
        <f t="shared" si="0"/>
        <v>30246.257989416321</v>
      </c>
    </row>
    <row r="52" spans="2:3" x14ac:dyDescent="0.25">
      <c r="B52">
        <v>50</v>
      </c>
      <c r="C52" s="3">
        <f t="shared" si="0"/>
        <v>30589.481062901523</v>
      </c>
    </row>
    <row r="53" spans="2:3" x14ac:dyDescent="0.25">
      <c r="B53">
        <v>51</v>
      </c>
      <c r="C53" s="3">
        <f t="shared" si="0"/>
        <v>30936.598901756173</v>
      </c>
    </row>
    <row r="54" spans="2:3" x14ac:dyDescent="0.25">
      <c r="B54">
        <v>52</v>
      </c>
      <c r="C54" s="3">
        <f t="shared" si="0"/>
        <v>31287.655702301719</v>
      </c>
    </row>
    <row r="55" spans="2:3" x14ac:dyDescent="0.25">
      <c r="B55">
        <v>53</v>
      </c>
      <c r="C55" s="3">
        <f t="shared" si="0"/>
        <v>31642.696162382712</v>
      </c>
    </row>
    <row r="56" spans="2:3" x14ac:dyDescent="0.25">
      <c r="B56">
        <v>54</v>
      </c>
      <c r="C56" s="3">
        <f t="shared" si="0"/>
        <v>32001.765487057906</v>
      </c>
    </row>
    <row r="57" spans="2:3" x14ac:dyDescent="0.25">
      <c r="B57">
        <v>55</v>
      </c>
      <c r="C57" s="3">
        <f t="shared" si="0"/>
        <v>32364.909394355927</v>
      </c>
    </row>
    <row r="58" spans="2:3" x14ac:dyDescent="0.25">
      <c r="B58">
        <v>56</v>
      </c>
      <c r="C58" s="3">
        <f t="shared" si="0"/>
        <v>32732.174121096272</v>
      </c>
    </row>
    <row r="59" spans="2:3" x14ac:dyDescent="0.25">
      <c r="B59">
        <v>57</v>
      </c>
      <c r="C59" s="3">
        <f t="shared" si="0"/>
        <v>33103.606428776337</v>
      </c>
    </row>
    <row r="60" spans="2:3" x14ac:dyDescent="0.25">
      <c r="B60">
        <v>58</v>
      </c>
      <c r="C60" s="3">
        <f t="shared" si="0"/>
        <v>33479.253609525265</v>
      </c>
    </row>
    <row r="61" spans="2:3" x14ac:dyDescent="0.25">
      <c r="B61">
        <v>59</v>
      </c>
      <c r="C61" s="3">
        <f t="shared" si="0"/>
        <v>33859.163492125372</v>
      </c>
    </row>
    <row r="62" spans="2:3" x14ac:dyDescent="0.25">
      <c r="B62">
        <v>60</v>
      </c>
      <c r="C62" s="3">
        <f t="shared" si="0"/>
        <v>34243.384448101868</v>
      </c>
    </row>
    <row r="63" spans="2:3" x14ac:dyDescent="0.25">
      <c r="B63">
        <v>61</v>
      </c>
      <c r="C63" s="3">
        <f t="shared" si="0"/>
        <v>34631.965397881686</v>
      </c>
    </row>
    <row r="64" spans="2:3" x14ac:dyDescent="0.25">
      <c r="B64">
        <v>62</v>
      </c>
      <c r="C64" s="3">
        <f t="shared" si="0"/>
        <v>35024.955817022244</v>
      </c>
    </row>
    <row r="65" spans="2:3" x14ac:dyDescent="0.25">
      <c r="B65">
        <v>63</v>
      </c>
      <c r="C65" s="3">
        <f t="shared" si="0"/>
        <v>35422.405742510819</v>
      </c>
    </row>
    <row r="66" spans="2:3" x14ac:dyDescent="0.25">
      <c r="B66">
        <v>64</v>
      </c>
      <c r="C66" s="3">
        <f t="shared" si="0"/>
        <v>35824.365779135471</v>
      </c>
    </row>
    <row r="67" spans="2:3" x14ac:dyDescent="0.25">
      <c r="B67">
        <v>65</v>
      </c>
      <c r="C67" s="3">
        <f t="shared" si="0"/>
        <v>36230.88710592821</v>
      </c>
    </row>
    <row r="68" spans="2:3" x14ac:dyDescent="0.25">
      <c r="B68">
        <v>66</v>
      </c>
      <c r="C68" s="3">
        <f t="shared" si="0"/>
        <v>36642.021482681303</v>
      </c>
    </row>
    <row r="69" spans="2:3" x14ac:dyDescent="0.25">
      <c r="B69">
        <v>67</v>
      </c>
      <c r="C69" s="3">
        <f t="shared" ref="C69:C132" si="1">C68*(1+$F$1)</f>
        <v>37057.821256537536</v>
      </c>
    </row>
    <row r="70" spans="2:3" x14ac:dyDescent="0.25">
      <c r="B70">
        <v>68</v>
      </c>
      <c r="C70" s="3">
        <f t="shared" si="1"/>
        <v>37478.33936865523</v>
      </c>
    </row>
    <row r="71" spans="2:3" x14ac:dyDescent="0.25">
      <c r="B71">
        <v>69</v>
      </c>
      <c r="C71" s="3">
        <f t="shared" si="1"/>
        <v>37903.6293609489</v>
      </c>
    </row>
    <row r="72" spans="2:3" x14ac:dyDescent="0.25">
      <c r="B72">
        <v>70</v>
      </c>
      <c r="C72" s="3">
        <f t="shared" si="1"/>
        <v>38333.745382906425</v>
      </c>
    </row>
    <row r="73" spans="2:3" x14ac:dyDescent="0.25">
      <c r="B73">
        <v>71</v>
      </c>
      <c r="C73" s="3">
        <f t="shared" si="1"/>
        <v>38768.742198483553</v>
      </c>
    </row>
    <row r="74" spans="2:3" x14ac:dyDescent="0.25">
      <c r="B74">
        <v>72</v>
      </c>
      <c r="C74" s="3">
        <f t="shared" si="1"/>
        <v>39208.67519307664</v>
      </c>
    </row>
    <row r="75" spans="2:3" x14ac:dyDescent="0.25">
      <c r="B75">
        <v>73</v>
      </c>
      <c r="C75" s="3">
        <f t="shared" si="1"/>
        <v>39653.600380574535</v>
      </c>
    </row>
    <row r="76" spans="2:3" x14ac:dyDescent="0.25">
      <c r="B76">
        <v>74</v>
      </c>
      <c r="C76" s="3">
        <f t="shared" si="1"/>
        <v>40103.574410490473</v>
      </c>
    </row>
    <row r="77" spans="2:3" x14ac:dyDescent="0.25">
      <c r="B77">
        <v>75</v>
      </c>
      <c r="C77" s="3">
        <f t="shared" si="1"/>
        <v>40558.654575174893</v>
      </c>
    </row>
    <row r="78" spans="2:3" x14ac:dyDescent="0.25">
      <c r="B78">
        <v>76</v>
      </c>
      <c r="C78" s="3">
        <f t="shared" si="1"/>
        <v>41018.898817110115</v>
      </c>
    </row>
    <row r="79" spans="2:3" x14ac:dyDescent="0.25">
      <c r="B79">
        <v>77</v>
      </c>
      <c r="C79" s="3">
        <f t="shared" si="1"/>
        <v>41484.3657362878</v>
      </c>
    </row>
    <row r="80" spans="2:3" x14ac:dyDescent="0.25">
      <c r="B80">
        <v>78</v>
      </c>
      <c r="C80" s="3">
        <f t="shared" si="1"/>
        <v>41955.114597670094</v>
      </c>
    </row>
    <row r="81" spans="2:3" x14ac:dyDescent="0.25">
      <c r="B81">
        <v>79</v>
      </c>
      <c r="C81" s="3">
        <f t="shared" si="1"/>
        <v>42431.205338735483</v>
      </c>
    </row>
    <row r="82" spans="2:3" x14ac:dyDescent="0.25">
      <c r="B82">
        <v>80</v>
      </c>
      <c r="C82" s="3">
        <f t="shared" si="1"/>
        <v>42912.698577110241</v>
      </c>
    </row>
    <row r="83" spans="2:3" x14ac:dyDescent="0.25">
      <c r="B83">
        <v>81</v>
      </c>
      <c r="C83" s="3">
        <f t="shared" si="1"/>
        <v>43399.655618286495</v>
      </c>
    </row>
    <row r="84" spans="2:3" x14ac:dyDescent="0.25">
      <c r="B84">
        <v>82</v>
      </c>
      <c r="C84" s="3">
        <f t="shared" si="1"/>
        <v>43892.138463427866</v>
      </c>
    </row>
    <row r="85" spans="2:3" x14ac:dyDescent="0.25">
      <c r="B85">
        <v>83</v>
      </c>
      <c r="C85" s="3">
        <f t="shared" si="1"/>
        <v>44390.209817263676</v>
      </c>
    </row>
    <row r="86" spans="2:3" x14ac:dyDescent="0.25">
      <c r="B86">
        <v>84</v>
      </c>
      <c r="C86" s="3">
        <f t="shared" si="1"/>
        <v>44893.93309607276</v>
      </c>
    </row>
    <row r="87" spans="2:3" x14ac:dyDescent="0.25">
      <c r="B87">
        <v>85</v>
      </c>
      <c r="C87" s="3">
        <f t="shared" si="1"/>
        <v>45403.372435757847</v>
      </c>
    </row>
    <row r="88" spans="2:3" x14ac:dyDescent="0.25">
      <c r="B88">
        <v>86</v>
      </c>
      <c r="C88" s="3">
        <f t="shared" si="1"/>
        <v>45918.592700011592</v>
      </c>
    </row>
    <row r="89" spans="2:3" x14ac:dyDescent="0.25">
      <c r="B89">
        <v>87</v>
      </c>
      <c r="C89" s="3">
        <f t="shared" si="1"/>
        <v>46439.659488575249</v>
      </c>
    </row>
    <row r="90" spans="2:3" x14ac:dyDescent="0.25">
      <c r="B90">
        <v>88</v>
      </c>
      <c r="C90" s="3">
        <f t="shared" si="1"/>
        <v>46966.639145591078</v>
      </c>
    </row>
    <row r="91" spans="2:3" x14ac:dyDescent="0.25">
      <c r="B91">
        <v>89</v>
      </c>
      <c r="C91" s="3">
        <f t="shared" si="1"/>
        <v>47499.598768049524</v>
      </c>
    </row>
    <row r="92" spans="2:3" x14ac:dyDescent="0.25">
      <c r="B92">
        <v>90</v>
      </c>
      <c r="C92" s="3">
        <f t="shared" si="1"/>
        <v>48038.606214332249</v>
      </c>
    </row>
    <row r="93" spans="2:3" x14ac:dyDescent="0.25">
      <c r="B93">
        <v>91</v>
      </c>
      <c r="C93" s="3">
        <f t="shared" si="1"/>
        <v>48583.730112852121</v>
      </c>
    </row>
    <row r="94" spans="2:3" x14ac:dyDescent="0.25">
      <c r="B94">
        <v>92</v>
      </c>
      <c r="C94" s="3">
        <f t="shared" si="1"/>
        <v>49135.039870791217</v>
      </c>
    </row>
    <row r="95" spans="2:3" x14ac:dyDescent="0.25">
      <c r="B95">
        <v>93</v>
      </c>
      <c r="C95" s="3">
        <f t="shared" si="1"/>
        <v>49692.605682938025</v>
      </c>
    </row>
    <row r="96" spans="2:3" x14ac:dyDescent="0.25">
      <c r="B96">
        <v>94</v>
      </c>
      <c r="C96" s="3">
        <f t="shared" si="1"/>
        <v>50256.498540624889</v>
      </c>
    </row>
    <row r="97" spans="2:3" x14ac:dyDescent="0.25">
      <c r="B97">
        <v>95</v>
      </c>
      <c r="C97" s="3">
        <f t="shared" si="1"/>
        <v>50826.790240766888</v>
      </c>
    </row>
    <row r="98" spans="2:3" x14ac:dyDescent="0.25">
      <c r="B98">
        <v>96</v>
      </c>
      <c r="C98" s="3">
        <f t="shared" si="1"/>
        <v>51403.553395003284</v>
      </c>
    </row>
    <row r="99" spans="2:3" x14ac:dyDescent="0.25">
      <c r="B99">
        <v>97</v>
      </c>
      <c r="C99" s="3">
        <f t="shared" si="1"/>
        <v>51986.861438942709</v>
      </c>
    </row>
    <row r="100" spans="2:3" x14ac:dyDescent="0.25">
      <c r="B100">
        <v>98</v>
      </c>
      <c r="C100" s="3">
        <f t="shared" si="1"/>
        <v>52576.788641513245</v>
      </c>
    </row>
    <row r="101" spans="2:3" x14ac:dyDescent="0.25">
      <c r="B101">
        <v>99</v>
      </c>
      <c r="C101" s="3">
        <f t="shared" si="1"/>
        <v>53173.410114418635</v>
      </c>
    </row>
    <row r="102" spans="2:3" x14ac:dyDescent="0.25">
      <c r="B102">
        <v>100</v>
      </c>
      <c r="C102" s="3">
        <f t="shared" si="1"/>
        <v>53776.80182170176</v>
      </c>
    </row>
    <row r="103" spans="2:3" x14ac:dyDescent="0.25">
      <c r="B103">
        <v>101</v>
      </c>
      <c r="C103" s="3">
        <f t="shared" si="1"/>
        <v>54387.040589416683</v>
      </c>
    </row>
    <row r="104" spans="2:3" x14ac:dyDescent="0.25">
      <c r="B104">
        <v>102</v>
      </c>
      <c r="C104" s="3">
        <f t="shared" si="1"/>
        <v>55004.204115410408</v>
      </c>
    </row>
    <row r="105" spans="2:3" x14ac:dyDescent="0.25">
      <c r="B105">
        <v>103</v>
      </c>
      <c r="C105" s="3">
        <f t="shared" si="1"/>
        <v>55628.370979215659</v>
      </c>
    </row>
    <row r="106" spans="2:3" x14ac:dyDescent="0.25">
      <c r="B106">
        <v>104</v>
      </c>
      <c r="C106" s="3">
        <f t="shared" si="1"/>
        <v>56259.620652055928</v>
      </c>
    </row>
    <row r="107" spans="2:3" x14ac:dyDescent="0.25">
      <c r="B107">
        <v>105</v>
      </c>
      <c r="C107" s="3">
        <f t="shared" si="1"/>
        <v>56898.033506964028</v>
      </c>
    </row>
    <row r="108" spans="2:3" x14ac:dyDescent="0.25">
      <c r="B108">
        <v>106</v>
      </c>
      <c r="C108" s="3">
        <f t="shared" si="1"/>
        <v>57543.69082901549</v>
      </c>
    </row>
    <row r="109" spans="2:3" x14ac:dyDescent="0.25">
      <c r="B109">
        <v>107</v>
      </c>
      <c r="C109" s="3">
        <f t="shared" si="1"/>
        <v>58196.674825678077</v>
      </c>
    </row>
    <row r="110" spans="2:3" x14ac:dyDescent="0.25">
      <c r="B110">
        <v>108</v>
      </c>
      <c r="C110" s="3">
        <f t="shared" si="1"/>
        <v>58857.068637278753</v>
      </c>
    </row>
    <row r="111" spans="2:3" x14ac:dyDescent="0.25">
      <c r="B111">
        <v>109</v>
      </c>
      <c r="C111" s="3">
        <f t="shared" si="1"/>
        <v>59524.956347589396</v>
      </c>
    </row>
    <row r="112" spans="2:3" x14ac:dyDescent="0.25">
      <c r="B112">
        <v>110</v>
      </c>
      <c r="C112" s="3">
        <f t="shared" si="1"/>
        <v>60200.422994532666</v>
      </c>
    </row>
    <row r="113" spans="2:3" x14ac:dyDescent="0.25">
      <c r="B113">
        <v>111</v>
      </c>
      <c r="C113" s="3">
        <f t="shared" si="1"/>
        <v>60883.554581009339</v>
      </c>
    </row>
    <row r="114" spans="2:3" x14ac:dyDescent="0.25">
      <c r="B114">
        <v>112</v>
      </c>
      <c r="C114" s="3">
        <f t="shared" si="1"/>
        <v>61574.438085848516</v>
      </c>
    </row>
    <row r="115" spans="2:3" x14ac:dyDescent="0.25">
      <c r="B115">
        <v>113</v>
      </c>
      <c r="C115" s="3">
        <f t="shared" si="1"/>
        <v>62273.161474882101</v>
      </c>
    </row>
    <row r="116" spans="2:3" x14ac:dyDescent="0.25">
      <c r="B116">
        <v>114</v>
      </c>
      <c r="C116" s="3">
        <f t="shared" si="1"/>
        <v>62979.813712144911</v>
      </c>
    </row>
    <row r="117" spans="2:3" x14ac:dyDescent="0.25">
      <c r="B117">
        <v>115</v>
      </c>
      <c r="C117" s="3">
        <f t="shared" si="1"/>
        <v>63694.484771201925</v>
      </c>
    </row>
    <row r="118" spans="2:3" x14ac:dyDescent="0.25">
      <c r="B118">
        <v>116</v>
      </c>
      <c r="C118" s="3">
        <f t="shared" si="1"/>
        <v>64417.265646604028</v>
      </c>
    </row>
    <row r="119" spans="2:3" x14ac:dyDescent="0.25">
      <c r="B119">
        <v>117</v>
      </c>
      <c r="C119" s="3">
        <f t="shared" si="1"/>
        <v>65148.248365473803</v>
      </c>
    </row>
    <row r="120" spans="2:3" x14ac:dyDescent="0.25">
      <c r="B120">
        <v>118</v>
      </c>
      <c r="C120" s="3">
        <f t="shared" si="1"/>
        <v>65887.525999222722</v>
      </c>
    </row>
    <row r="121" spans="2:3" x14ac:dyDescent="0.25">
      <c r="B121">
        <v>119</v>
      </c>
      <c r="C121" s="3">
        <f t="shared" si="1"/>
        <v>66635.192675401384</v>
      </c>
    </row>
    <row r="122" spans="2:3" x14ac:dyDescent="0.25">
      <c r="B122">
        <v>120</v>
      </c>
      <c r="C122" s="3">
        <f t="shared" si="1"/>
        <v>67391.343589684155</v>
      </c>
    </row>
    <row r="123" spans="2:3" x14ac:dyDescent="0.25">
      <c r="B123">
        <v>121</v>
      </c>
      <c r="C123" s="3">
        <f t="shared" si="1"/>
        <v>68156.075017989846</v>
      </c>
    </row>
    <row r="124" spans="2:3" x14ac:dyDescent="0.25">
      <c r="B124">
        <v>122</v>
      </c>
      <c r="C124" s="3">
        <f t="shared" si="1"/>
        <v>68929.484328739883</v>
      </c>
    </row>
    <row r="125" spans="2:3" x14ac:dyDescent="0.25">
      <c r="B125">
        <v>123</v>
      </c>
      <c r="C125" s="3">
        <f t="shared" si="1"/>
        <v>69711.669995255666</v>
      </c>
    </row>
    <row r="126" spans="2:3" x14ac:dyDescent="0.25">
      <c r="B126">
        <v>124</v>
      </c>
      <c r="C126" s="3">
        <f t="shared" si="1"/>
        <v>70502.731608296526</v>
      </c>
    </row>
    <row r="127" spans="2:3" x14ac:dyDescent="0.25">
      <c r="B127">
        <v>125</v>
      </c>
      <c r="C127" s="3">
        <f t="shared" si="1"/>
        <v>71302.769888739975</v>
      </c>
    </row>
    <row r="128" spans="2:3" x14ac:dyDescent="0.25">
      <c r="B128">
        <v>126</v>
      </c>
      <c r="C128" s="3">
        <f t="shared" si="1"/>
        <v>72111.886700405899</v>
      </c>
    </row>
    <row r="129" spans="2:3" x14ac:dyDescent="0.25">
      <c r="B129">
        <v>127</v>
      </c>
      <c r="C129" s="3">
        <f t="shared" si="1"/>
        <v>72930.185063026176</v>
      </c>
    </row>
    <row r="130" spans="2:3" x14ac:dyDescent="0.25">
      <c r="B130">
        <v>128</v>
      </c>
      <c r="C130" s="3">
        <f t="shared" si="1"/>
        <v>73757.769165361591</v>
      </c>
    </row>
    <row r="131" spans="2:3" x14ac:dyDescent="0.25">
      <c r="B131">
        <v>129</v>
      </c>
      <c r="C131" s="3">
        <f t="shared" si="1"/>
        <v>74594.744378467483</v>
      </c>
    </row>
    <row r="132" spans="2:3" x14ac:dyDescent="0.25">
      <c r="B132">
        <v>130</v>
      </c>
      <c r="C132" s="3">
        <f t="shared" si="1"/>
        <v>75441.217269109999</v>
      </c>
    </row>
    <row r="133" spans="2:3" x14ac:dyDescent="0.25">
      <c r="B133">
        <v>131</v>
      </c>
      <c r="C133" s="3">
        <f t="shared" ref="C133:C196" si="2">C132*(1+$F$1)</f>
        <v>76297.295613334572</v>
      </c>
    </row>
    <row r="134" spans="2:3" x14ac:dyDescent="0.25">
      <c r="B134">
        <v>132</v>
      </c>
      <c r="C134" s="3">
        <f t="shared" si="2"/>
        <v>77163.088410188342</v>
      </c>
    </row>
    <row r="135" spans="2:3" x14ac:dyDescent="0.25">
      <c r="B135">
        <v>133</v>
      </c>
      <c r="C135" s="3">
        <f t="shared" si="2"/>
        <v>78038.705895598352</v>
      </c>
    </row>
    <row r="136" spans="2:3" x14ac:dyDescent="0.25">
      <c r="B136">
        <v>134</v>
      </c>
      <c r="C136" s="3">
        <f t="shared" si="2"/>
        <v>78924.259556407153</v>
      </c>
    </row>
    <row r="137" spans="2:3" x14ac:dyDescent="0.25">
      <c r="B137">
        <v>135</v>
      </c>
      <c r="C137" s="3">
        <f t="shared" si="2"/>
        <v>79819.862144567727</v>
      </c>
    </row>
    <row r="138" spans="2:3" x14ac:dyDescent="0.25">
      <c r="B138">
        <v>136</v>
      </c>
      <c r="C138" s="3">
        <f t="shared" si="2"/>
        <v>80725.627691499511</v>
      </c>
    </row>
    <row r="139" spans="2:3" x14ac:dyDescent="0.25">
      <c r="B139">
        <v>137</v>
      </c>
      <c r="C139" s="3">
        <f t="shared" si="2"/>
        <v>81641.67152260727</v>
      </c>
    </row>
    <row r="140" spans="2:3" x14ac:dyDescent="0.25">
      <c r="B140">
        <v>138</v>
      </c>
      <c r="C140" s="3">
        <f t="shared" si="2"/>
        <v>82568.110271964746</v>
      </c>
    </row>
    <row r="141" spans="2:3" x14ac:dyDescent="0.25">
      <c r="B141">
        <v>139</v>
      </c>
      <c r="C141" s="3">
        <f t="shared" si="2"/>
        <v>83505.061897164967</v>
      </c>
    </row>
    <row r="142" spans="2:3" x14ac:dyDescent="0.25">
      <c r="B142">
        <v>140</v>
      </c>
      <c r="C142" s="3">
        <f t="shared" si="2"/>
        <v>84452.645694339008</v>
      </c>
    </row>
    <row r="143" spans="2:3" x14ac:dyDescent="0.25">
      <c r="B143">
        <v>141</v>
      </c>
      <c r="C143" s="3">
        <f t="shared" si="2"/>
        <v>85410.982313345245</v>
      </c>
    </row>
    <row r="144" spans="2:3" x14ac:dyDescent="0.25">
      <c r="B144">
        <v>142</v>
      </c>
      <c r="C144" s="3">
        <f t="shared" si="2"/>
        <v>86380.19377313093</v>
      </c>
    </row>
    <row r="145" spans="2:3" x14ac:dyDescent="0.25">
      <c r="B145">
        <v>143</v>
      </c>
      <c r="C145" s="3">
        <f t="shared" si="2"/>
        <v>87360.403477268061</v>
      </c>
    </row>
    <row r="146" spans="2:3" x14ac:dyDescent="0.25">
      <c r="B146">
        <v>144</v>
      </c>
      <c r="C146" s="3">
        <f t="shared" si="2"/>
        <v>88351.736229665636</v>
      </c>
    </row>
    <row r="147" spans="2:3" x14ac:dyDescent="0.25">
      <c r="B147">
        <v>145</v>
      </c>
      <c r="C147" s="3">
        <f t="shared" si="2"/>
        <v>89354.318250460099</v>
      </c>
    </row>
    <row r="148" spans="2:3" x14ac:dyDescent="0.25">
      <c r="B148">
        <v>146</v>
      </c>
      <c r="C148" s="3">
        <f t="shared" si="2"/>
        <v>90368.277192086171</v>
      </c>
    </row>
    <row r="149" spans="2:3" x14ac:dyDescent="0.25">
      <c r="B149">
        <v>147</v>
      </c>
      <c r="C149" s="3">
        <f t="shared" si="2"/>
        <v>91393.742155530039</v>
      </c>
    </row>
    <row r="150" spans="2:3" x14ac:dyDescent="0.25">
      <c r="B150">
        <v>148</v>
      </c>
      <c r="C150" s="3">
        <f t="shared" si="2"/>
        <v>92430.843706766929</v>
      </c>
    </row>
    <row r="151" spans="2:3" x14ac:dyDescent="0.25">
      <c r="B151">
        <v>149</v>
      </c>
      <c r="C151" s="3">
        <f t="shared" si="2"/>
        <v>93479.713893385313</v>
      </c>
    </row>
    <row r="152" spans="2:3" x14ac:dyDescent="0.25">
      <c r="B152">
        <v>150</v>
      </c>
      <c r="C152" s="3">
        <f t="shared" si="2"/>
        <v>94540.486261399623</v>
      </c>
    </row>
    <row r="153" spans="2:3" x14ac:dyDescent="0.25">
      <c r="B153">
        <v>151</v>
      </c>
      <c r="C153" s="3">
        <f t="shared" si="2"/>
        <v>95613.295872253875</v>
      </c>
    </row>
    <row r="154" spans="2:3" x14ac:dyDescent="0.25">
      <c r="B154">
        <v>152</v>
      </c>
      <c r="C154" s="3">
        <f t="shared" si="2"/>
        <v>96698.279320018162</v>
      </c>
    </row>
    <row r="155" spans="2:3" x14ac:dyDescent="0.25">
      <c r="B155">
        <v>153</v>
      </c>
      <c r="C155" s="3">
        <f t="shared" si="2"/>
        <v>97795.574748780302</v>
      </c>
    </row>
    <row r="156" spans="2:3" x14ac:dyDescent="0.25">
      <c r="B156">
        <v>154</v>
      </c>
      <c r="C156" s="3">
        <f t="shared" si="2"/>
        <v>98905.321870234911</v>
      </c>
    </row>
    <row r="157" spans="2:3" x14ac:dyDescent="0.25">
      <c r="B157">
        <v>155</v>
      </c>
      <c r="C157" s="3">
        <f t="shared" si="2"/>
        <v>100027.66198147193</v>
      </c>
    </row>
    <row r="158" spans="2:3" x14ac:dyDescent="0.25">
      <c r="B158">
        <v>156</v>
      </c>
      <c r="C158" s="3">
        <f t="shared" si="2"/>
        <v>101162.73798296716</v>
      </c>
    </row>
    <row r="159" spans="2:3" x14ac:dyDescent="0.25">
      <c r="B159">
        <v>157</v>
      </c>
      <c r="C159" s="3">
        <f t="shared" si="2"/>
        <v>102310.69439677682</v>
      </c>
    </row>
    <row r="160" spans="2:3" x14ac:dyDescent="0.25">
      <c r="B160">
        <v>158</v>
      </c>
      <c r="C160" s="3">
        <f t="shared" si="2"/>
        <v>103471.67738493867</v>
      </c>
    </row>
    <row r="161" spans="2:3" x14ac:dyDescent="0.25">
      <c r="B161">
        <v>159</v>
      </c>
      <c r="C161" s="3">
        <f t="shared" si="2"/>
        <v>104645.83476808188</v>
      </c>
    </row>
    <row r="162" spans="2:3" x14ac:dyDescent="0.25">
      <c r="B162">
        <v>160</v>
      </c>
      <c r="C162" s="3">
        <f t="shared" si="2"/>
        <v>105833.31604424813</v>
      </c>
    </row>
    <row r="163" spans="2:3" x14ac:dyDescent="0.25">
      <c r="B163">
        <v>161</v>
      </c>
      <c r="C163" s="3">
        <f t="shared" si="2"/>
        <v>107034.27240792618</v>
      </c>
    </row>
    <row r="164" spans="2:3" x14ac:dyDescent="0.25">
      <c r="B164">
        <v>162</v>
      </c>
      <c r="C164" s="3">
        <f t="shared" si="2"/>
        <v>108248.85676930257</v>
      </c>
    </row>
    <row r="165" spans="2:3" x14ac:dyDescent="0.25">
      <c r="B165">
        <v>163</v>
      </c>
      <c r="C165" s="3">
        <f t="shared" si="2"/>
        <v>109477.22377373069</v>
      </c>
    </row>
    <row r="166" spans="2:3" x14ac:dyDescent="0.25">
      <c r="B166">
        <v>164</v>
      </c>
      <c r="C166" s="3">
        <f t="shared" si="2"/>
        <v>110719.52982142079</v>
      </c>
    </row>
    <row r="167" spans="2:3" x14ac:dyDescent="0.25">
      <c r="B167">
        <v>165</v>
      </c>
      <c r="C167" s="3">
        <f t="shared" si="2"/>
        <v>111975.93308735345</v>
      </c>
    </row>
    <row r="168" spans="2:3" x14ac:dyDescent="0.25">
      <c r="B168">
        <v>166</v>
      </c>
      <c r="C168" s="3">
        <f t="shared" si="2"/>
        <v>113246.59354141897</v>
      </c>
    </row>
    <row r="169" spans="2:3" x14ac:dyDescent="0.25">
      <c r="B169">
        <v>167</v>
      </c>
      <c r="C169" s="3">
        <f t="shared" si="2"/>
        <v>114531.67296878537</v>
      </c>
    </row>
    <row r="170" spans="2:3" x14ac:dyDescent="0.25">
      <c r="B170">
        <v>168</v>
      </c>
      <c r="C170" s="3">
        <f t="shared" si="2"/>
        <v>115831.33499049739</v>
      </c>
    </row>
    <row r="171" spans="2:3" x14ac:dyDescent="0.25">
      <c r="B171">
        <v>169</v>
      </c>
      <c r="C171" s="3">
        <f t="shared" si="2"/>
        <v>117145.74508430944</v>
      </c>
    </row>
    <row r="172" spans="2:3" x14ac:dyDescent="0.25">
      <c r="B172">
        <v>170</v>
      </c>
      <c r="C172" s="3">
        <f t="shared" si="2"/>
        <v>118475.07060575476</v>
      </c>
    </row>
    <row r="173" spans="2:3" x14ac:dyDescent="0.25">
      <c r="B173">
        <v>171</v>
      </c>
      <c r="C173" s="3">
        <f t="shared" si="2"/>
        <v>119819.48080945376</v>
      </c>
    </row>
    <row r="174" spans="2:3" x14ac:dyDescent="0.25">
      <c r="B174">
        <v>172</v>
      </c>
      <c r="C174" s="3">
        <f t="shared" si="2"/>
        <v>121179.1468706641</v>
      </c>
    </row>
    <row r="175" spans="2:3" x14ac:dyDescent="0.25">
      <c r="B175">
        <v>173</v>
      </c>
      <c r="C175" s="3">
        <f t="shared" si="2"/>
        <v>122554.24190707547</v>
      </c>
    </row>
    <row r="176" spans="2:3" x14ac:dyDescent="0.25">
      <c r="B176">
        <v>174</v>
      </c>
      <c r="C176" s="3">
        <f t="shared" si="2"/>
        <v>123944.94100085144</v>
      </c>
    </row>
    <row r="177" spans="2:3" x14ac:dyDescent="0.25">
      <c r="B177">
        <v>175</v>
      </c>
      <c r="C177" s="3">
        <f t="shared" si="2"/>
        <v>125351.42122092163</v>
      </c>
    </row>
    <row r="178" spans="2:3" x14ac:dyDescent="0.25">
      <c r="B178">
        <v>176</v>
      </c>
      <c r="C178" s="3">
        <f t="shared" si="2"/>
        <v>126773.86164552681</v>
      </c>
    </row>
    <row r="179" spans="2:3" x14ac:dyDescent="0.25">
      <c r="B179">
        <v>177</v>
      </c>
      <c r="C179" s="3">
        <f t="shared" si="2"/>
        <v>128212.44338501969</v>
      </c>
    </row>
    <row r="180" spans="2:3" x14ac:dyDescent="0.25">
      <c r="B180">
        <v>178</v>
      </c>
      <c r="C180" s="3">
        <f t="shared" si="2"/>
        <v>129667.34960492472</v>
      </c>
    </row>
    <row r="181" spans="2:3" x14ac:dyDescent="0.25">
      <c r="B181">
        <v>179</v>
      </c>
      <c r="C181" s="3">
        <f t="shared" si="2"/>
        <v>131138.76554925923</v>
      </c>
    </row>
    <row r="182" spans="2:3" x14ac:dyDescent="0.25">
      <c r="B182">
        <v>180</v>
      </c>
      <c r="C182" s="3">
        <f t="shared" si="2"/>
        <v>132626.87856411951</v>
      </c>
    </row>
    <row r="183" spans="2:3" x14ac:dyDescent="0.25">
      <c r="B183">
        <v>181</v>
      </c>
      <c r="C183" s="3">
        <f t="shared" si="2"/>
        <v>134131.87812153433</v>
      </c>
    </row>
    <row r="184" spans="2:3" x14ac:dyDescent="0.25">
      <c r="B184">
        <v>182</v>
      </c>
      <c r="C184" s="3">
        <f t="shared" si="2"/>
        <v>135653.95584358924</v>
      </c>
    </row>
    <row r="185" spans="2:3" x14ac:dyDescent="0.25">
      <c r="B185">
        <v>183</v>
      </c>
      <c r="C185" s="3">
        <f t="shared" si="2"/>
        <v>137193.30552682458</v>
      </c>
    </row>
    <row r="186" spans="2:3" x14ac:dyDescent="0.25">
      <c r="B186">
        <v>184</v>
      </c>
      <c r="C186" s="3">
        <f t="shared" si="2"/>
        <v>138750.12316691043</v>
      </c>
    </row>
    <row r="187" spans="2:3" x14ac:dyDescent="0.25">
      <c r="B187">
        <v>185</v>
      </c>
      <c r="C187" s="3">
        <f t="shared" si="2"/>
        <v>140324.60698360144</v>
      </c>
    </row>
    <row r="188" spans="2:3" x14ac:dyDescent="0.25">
      <c r="B188">
        <v>186</v>
      </c>
      <c r="C188" s="3">
        <f t="shared" si="2"/>
        <v>141916.95744597493</v>
      </c>
    </row>
    <row r="189" spans="2:3" x14ac:dyDescent="0.25">
      <c r="B189">
        <v>187</v>
      </c>
      <c r="C189" s="3">
        <f t="shared" si="2"/>
        <v>143527.3772979553</v>
      </c>
    </row>
    <row r="190" spans="2:3" x14ac:dyDescent="0.25">
      <c r="B190">
        <v>188</v>
      </c>
      <c r="C190" s="3">
        <f t="shared" si="2"/>
        <v>145156.07158412822</v>
      </c>
    </row>
    <row r="191" spans="2:3" x14ac:dyDescent="0.25">
      <c r="B191">
        <v>189</v>
      </c>
      <c r="C191" s="3">
        <f t="shared" si="2"/>
        <v>146803.24767584758</v>
      </c>
    </row>
    <row r="192" spans="2:3" x14ac:dyDescent="0.25">
      <c r="B192">
        <v>190</v>
      </c>
      <c r="C192" s="3">
        <f t="shared" si="2"/>
        <v>148469.11529763884</v>
      </c>
    </row>
    <row r="193" spans="2:3" x14ac:dyDescent="0.25">
      <c r="B193">
        <v>191</v>
      </c>
      <c r="C193" s="3">
        <f t="shared" si="2"/>
        <v>150153.88655390186</v>
      </c>
    </row>
    <row r="194" spans="2:3" x14ac:dyDescent="0.25">
      <c r="B194">
        <v>192</v>
      </c>
      <c r="C194" s="3">
        <f t="shared" si="2"/>
        <v>151857.77595591688</v>
      </c>
    </row>
    <row r="195" spans="2:3" x14ac:dyDescent="0.25">
      <c r="B195">
        <v>193</v>
      </c>
      <c r="C195" s="3">
        <f t="shared" si="2"/>
        <v>153581.00044915683</v>
      </c>
    </row>
    <row r="196" spans="2:3" x14ac:dyDescent="0.25">
      <c r="B196">
        <v>194</v>
      </c>
      <c r="C196" s="3">
        <f t="shared" si="2"/>
        <v>155323.77944090968</v>
      </c>
    </row>
    <row r="197" spans="2:3" x14ac:dyDescent="0.25">
      <c r="B197">
        <v>195</v>
      </c>
      <c r="C197" s="3">
        <f t="shared" ref="C197:C242" si="3">C196*(1+$F$1)</f>
        <v>157086.33482821414</v>
      </c>
    </row>
    <row r="198" spans="2:3" x14ac:dyDescent="0.25">
      <c r="B198">
        <v>196</v>
      </c>
      <c r="C198" s="3">
        <f t="shared" si="3"/>
        <v>158868.89102611243</v>
      </c>
    </row>
    <row r="199" spans="2:3" x14ac:dyDescent="0.25">
      <c r="B199">
        <v>197</v>
      </c>
      <c r="C199" s="3">
        <f t="shared" si="3"/>
        <v>160671.67499622362</v>
      </c>
    </row>
    <row r="200" spans="2:3" x14ac:dyDescent="0.25">
      <c r="B200">
        <v>198</v>
      </c>
      <c r="C200" s="3">
        <f t="shared" si="3"/>
        <v>162494.91627564124</v>
      </c>
    </row>
    <row r="201" spans="2:3" x14ac:dyDescent="0.25">
      <c r="B201">
        <v>199</v>
      </c>
      <c r="C201" s="3">
        <f t="shared" si="3"/>
        <v>164338.84700615876</v>
      </c>
    </row>
    <row r="202" spans="2:3" x14ac:dyDescent="0.25">
      <c r="B202">
        <v>200</v>
      </c>
      <c r="C202" s="3">
        <f t="shared" si="3"/>
        <v>166203.70196382675</v>
      </c>
    </row>
    <row r="203" spans="2:3" x14ac:dyDescent="0.25">
      <c r="B203">
        <v>201</v>
      </c>
      <c r="C203" s="3">
        <f t="shared" si="3"/>
        <v>168089.71858884543</v>
      </c>
    </row>
    <row r="204" spans="2:3" x14ac:dyDescent="0.25">
      <c r="B204">
        <v>202</v>
      </c>
      <c r="C204" s="3">
        <f t="shared" si="3"/>
        <v>169997.13701579641</v>
      </c>
    </row>
    <row r="205" spans="2:3" x14ac:dyDescent="0.25">
      <c r="B205">
        <v>203</v>
      </c>
      <c r="C205" s="3">
        <f t="shared" si="3"/>
        <v>171926.20010421757</v>
      </c>
    </row>
    <row r="206" spans="2:3" x14ac:dyDescent="0.25">
      <c r="B206">
        <v>204</v>
      </c>
      <c r="C206" s="3">
        <f t="shared" si="3"/>
        <v>173877.15346952475</v>
      </c>
    </row>
    <row r="207" spans="2:3" x14ac:dyDescent="0.25">
      <c r="B207">
        <v>205</v>
      </c>
      <c r="C207" s="3">
        <f t="shared" si="3"/>
        <v>175850.2455142845</v>
      </c>
    </row>
    <row r="208" spans="2:3" x14ac:dyDescent="0.25">
      <c r="B208">
        <v>206</v>
      </c>
      <c r="C208" s="3">
        <f t="shared" si="3"/>
        <v>177845.72745984152</v>
      </c>
    </row>
    <row r="209" spans="2:3" x14ac:dyDescent="0.25">
      <c r="B209">
        <v>207</v>
      </c>
      <c r="C209" s="3">
        <f t="shared" si="3"/>
        <v>179863.85337830512</v>
      </c>
    </row>
    <row r="210" spans="2:3" x14ac:dyDescent="0.25">
      <c r="B210">
        <v>208</v>
      </c>
      <c r="C210" s="3">
        <f t="shared" si="3"/>
        <v>181904.88022489869</v>
      </c>
    </row>
    <row r="211" spans="2:3" x14ac:dyDescent="0.25">
      <c r="B211">
        <v>209</v>
      </c>
      <c r="C211" s="3">
        <f t="shared" si="3"/>
        <v>183969.06787067602</v>
      </c>
    </row>
    <row r="212" spans="2:3" x14ac:dyDescent="0.25">
      <c r="B212">
        <v>210</v>
      </c>
      <c r="C212" s="3">
        <f t="shared" si="3"/>
        <v>186056.67913560921</v>
      </c>
    </row>
    <row r="213" spans="2:3" x14ac:dyDescent="0.25">
      <c r="B213">
        <v>211</v>
      </c>
      <c r="C213" s="3">
        <f t="shared" si="3"/>
        <v>188167.97982205177</v>
      </c>
    </row>
    <row r="214" spans="2:3" x14ac:dyDescent="0.25">
      <c r="B214">
        <v>212</v>
      </c>
      <c r="C214" s="3">
        <f t="shared" si="3"/>
        <v>190303.23874858161</v>
      </c>
    </row>
    <row r="215" spans="2:3" x14ac:dyDescent="0.25">
      <c r="B215">
        <v>213</v>
      </c>
      <c r="C215" s="3">
        <f t="shared" si="3"/>
        <v>192462.72778422799</v>
      </c>
    </row>
    <row r="216" spans="2:3" x14ac:dyDescent="0.25">
      <c r="B216">
        <v>214</v>
      </c>
      <c r="C216" s="3">
        <f t="shared" si="3"/>
        <v>194646.72188308687</v>
      </c>
    </row>
    <row r="217" spans="2:3" x14ac:dyDescent="0.25">
      <c r="B217">
        <v>215</v>
      </c>
      <c r="C217" s="3">
        <f t="shared" si="3"/>
        <v>196855.49911932909</v>
      </c>
    </row>
    <row r="218" spans="2:3" x14ac:dyDescent="0.25">
      <c r="B218">
        <v>216</v>
      </c>
      <c r="C218" s="3">
        <f t="shared" si="3"/>
        <v>199089.34072260582</v>
      </c>
    </row>
    <row r="219" spans="2:3" x14ac:dyDescent="0.25">
      <c r="B219">
        <v>217</v>
      </c>
      <c r="C219" s="3">
        <f t="shared" si="3"/>
        <v>201348.53111385572</v>
      </c>
    </row>
    <row r="220" spans="2:3" x14ac:dyDescent="0.25">
      <c r="B220">
        <v>218</v>
      </c>
      <c r="C220" s="3">
        <f t="shared" si="3"/>
        <v>203633.35794151851</v>
      </c>
    </row>
    <row r="221" spans="2:3" x14ac:dyDescent="0.25">
      <c r="B221">
        <v>219</v>
      </c>
      <c r="C221" s="3">
        <f t="shared" si="3"/>
        <v>205944.11211815933</v>
      </c>
    </row>
    <row r="222" spans="2:3" x14ac:dyDescent="0.25">
      <c r="B222">
        <v>220</v>
      </c>
      <c r="C222" s="3">
        <f t="shared" si="3"/>
        <v>208281.08785750894</v>
      </c>
    </row>
    <row r="223" spans="2:3" x14ac:dyDescent="0.25">
      <c r="B223">
        <v>221</v>
      </c>
      <c r="C223" s="3">
        <f t="shared" si="3"/>
        <v>210644.58271192398</v>
      </c>
    </row>
    <row r="224" spans="2:3" x14ac:dyDescent="0.25">
      <c r="B224">
        <v>222</v>
      </c>
      <c r="C224" s="3">
        <f t="shared" si="3"/>
        <v>213034.89761027248</v>
      </c>
    </row>
    <row r="225" spans="2:3" x14ac:dyDescent="0.25">
      <c r="B225">
        <v>223</v>
      </c>
      <c r="C225" s="3">
        <f t="shared" si="3"/>
        <v>215452.33689624921</v>
      </c>
    </row>
    <row r="226" spans="2:3" x14ac:dyDescent="0.25">
      <c r="B226">
        <v>224</v>
      </c>
      <c r="C226" s="3">
        <f t="shared" si="3"/>
        <v>217897.20836712589</v>
      </c>
    </row>
    <row r="227" spans="2:3" x14ac:dyDescent="0.25">
      <c r="B227">
        <v>225</v>
      </c>
      <c r="C227" s="3">
        <f t="shared" si="3"/>
        <v>220369.82331294098</v>
      </c>
    </row>
    <row r="228" spans="2:3" x14ac:dyDescent="0.25">
      <c r="B228">
        <v>226</v>
      </c>
      <c r="C228" s="3">
        <f t="shared" si="3"/>
        <v>222870.4965561344</v>
      </c>
    </row>
    <row r="229" spans="2:3" x14ac:dyDescent="0.25">
      <c r="B229">
        <v>227</v>
      </c>
      <c r="C229" s="3">
        <f t="shared" si="3"/>
        <v>225399.54649163174</v>
      </c>
    </row>
    <row r="230" spans="2:3" x14ac:dyDescent="0.25">
      <c r="B230">
        <v>228</v>
      </c>
      <c r="C230" s="3">
        <f t="shared" si="3"/>
        <v>227957.29512738361</v>
      </c>
    </row>
    <row r="231" spans="2:3" x14ac:dyDescent="0.25">
      <c r="B231">
        <v>229</v>
      </c>
      <c r="C231" s="3">
        <f t="shared" si="3"/>
        <v>230544.06812536475</v>
      </c>
    </row>
    <row r="232" spans="2:3" x14ac:dyDescent="0.25">
      <c r="B232">
        <v>230</v>
      </c>
      <c r="C232" s="3">
        <f t="shared" si="3"/>
        <v>233160.19484303863</v>
      </c>
    </row>
    <row r="233" spans="2:3" x14ac:dyDescent="0.25">
      <c r="B233">
        <v>231</v>
      </c>
      <c r="C233" s="3">
        <f t="shared" si="3"/>
        <v>235806.00837529238</v>
      </c>
    </row>
    <row r="234" spans="2:3" x14ac:dyDescent="0.25">
      <c r="B234">
        <v>232</v>
      </c>
      <c r="C234" s="3">
        <f t="shared" si="3"/>
        <v>238481.84559684771</v>
      </c>
    </row>
    <row r="235" spans="2:3" x14ac:dyDescent="0.25">
      <c r="B235">
        <v>233</v>
      </c>
      <c r="C235" s="3">
        <f t="shared" si="3"/>
        <v>241188.04720515292</v>
      </c>
    </row>
    <row r="236" spans="2:3" x14ac:dyDescent="0.25">
      <c r="B236">
        <v>234</v>
      </c>
      <c r="C236" s="3">
        <f t="shared" si="3"/>
        <v>243924.95776376195</v>
      </c>
    </row>
    <row r="237" spans="2:3" x14ac:dyDescent="0.25">
      <c r="B237">
        <v>235</v>
      </c>
      <c r="C237" s="3">
        <f t="shared" si="3"/>
        <v>246692.92574620532</v>
      </c>
    </row>
    <row r="238" spans="2:3" x14ac:dyDescent="0.25">
      <c r="B238">
        <v>236</v>
      </c>
      <c r="C238" s="3">
        <f t="shared" si="3"/>
        <v>249492.30358035912</v>
      </c>
    </row>
    <row r="239" spans="2:3" x14ac:dyDescent="0.25">
      <c r="B239">
        <v>237</v>
      </c>
      <c r="C239" s="3">
        <f t="shared" si="3"/>
        <v>252323.4476933174</v>
      </c>
    </row>
    <row r="240" spans="2:3" x14ac:dyDescent="0.25">
      <c r="B240">
        <v>238</v>
      </c>
      <c r="C240" s="3">
        <f t="shared" si="3"/>
        <v>255186.71855677385</v>
      </c>
    </row>
    <row r="241" spans="2:3" x14ac:dyDescent="0.25">
      <c r="B241">
        <v>239</v>
      </c>
      <c r="C241" s="3">
        <f t="shared" si="3"/>
        <v>258082.48073291831</v>
      </c>
    </row>
    <row r="242" spans="2:3" x14ac:dyDescent="0.25">
      <c r="B242">
        <v>240</v>
      </c>
      <c r="C242" s="3">
        <f t="shared" si="3"/>
        <v>261011.10292085417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Alíquotas</vt:lpstr>
      <vt:lpstr>PGBL</vt:lpstr>
      <vt:lpstr>LCI ou LCA</vt:lpstr>
      <vt:lpstr>Debenture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Milano</dc:creator>
  <cp:lastModifiedBy>joao.sandrini</cp:lastModifiedBy>
  <dcterms:created xsi:type="dcterms:W3CDTF">2014-11-19T17:42:39Z</dcterms:created>
  <dcterms:modified xsi:type="dcterms:W3CDTF">2015-09-18T18:57:29Z</dcterms:modified>
</cp:coreProperties>
</file>